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นางสาวศุภลักษณ์ น้ำด้วง\งานบุคคล\ประเมิน\2565\"/>
    </mc:Choice>
  </mc:AlternateContent>
  <xr:revisionPtr revIDLastSave="0" documentId="13_ncr:1_{F4DE0A0B-F90D-440F-AFEA-43A952DC6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อมูลส่วนบุคคล" sheetId="1" r:id="rId1"/>
    <sheet name="ส่วนที่1 ผลสัมฤทธิ์ของงาน " sheetId="16" r:id="rId2"/>
    <sheet name="ส่วนที่ 2 ผลประเมินตามคำรับรอง" sheetId="11" r:id="rId3"/>
    <sheet name="ส่วนที่ 3 พฤติกรรมผู้บริหาร" sheetId="10" r:id="rId4"/>
    <sheet name="ส่วนที่ 4-8" sheetId="4" r:id="rId5"/>
  </sheets>
  <definedNames>
    <definedName name="_xlnm.Print_Area" localSheetId="0">ข้อมูลส่วนบุคคล!$A$1:$I$36</definedName>
    <definedName name="_xlnm.Print_Area" localSheetId="2">'ส่วนที่ 2 ผลประเมินตามคำรับรอง'!$A$1:$H$17</definedName>
    <definedName name="_xlnm.Print_Area" localSheetId="3">'ส่วนที่ 3 พฤติกรรมผู้บริหาร'!$A$1:$D$62</definedName>
    <definedName name="_xlnm.Print_Area" localSheetId="4">'ส่วนที่ 4-8'!$A$1:$H$126</definedName>
    <definedName name="_xlnm.Print_Titles" localSheetId="1">'ส่วนที่1 ผลสัมฤทธิ์ของงาน '!$1:$8</definedName>
  </definedNames>
  <calcPr calcId="191029"/>
</workbook>
</file>

<file path=xl/calcChain.xml><?xml version="1.0" encoding="utf-8"?>
<calcChain xmlns="http://schemas.openxmlformats.org/spreadsheetml/2006/main">
  <c r="G36" i="10" l="1"/>
  <c r="G30" i="10"/>
  <c r="G68" i="4"/>
  <c r="H54" i="10"/>
  <c r="D54" i="10" s="1"/>
  <c r="H53" i="10"/>
  <c r="D53" i="10" s="1"/>
  <c r="H52" i="10"/>
  <c r="D52" i="10" s="1"/>
  <c r="G50" i="10"/>
  <c r="G55" i="10" s="1"/>
  <c r="F50" i="10"/>
  <c r="F55" i="10" s="1"/>
  <c r="E50" i="10"/>
  <c r="E55" i="10" s="1"/>
  <c r="H49" i="10"/>
  <c r="D49" i="10" s="1"/>
  <c r="H48" i="10"/>
  <c r="D48" i="10" s="1"/>
  <c r="H47" i="10"/>
  <c r="D47" i="10" s="1"/>
  <c r="H46" i="10"/>
  <c r="D46" i="10" s="1"/>
  <c r="G44" i="10"/>
  <c r="F44" i="10"/>
  <c r="E44" i="10"/>
  <c r="H44" i="10" s="1"/>
  <c r="D44" i="10" s="1"/>
  <c r="H43" i="10"/>
  <c r="D43" i="10" s="1"/>
  <c r="H42" i="10"/>
  <c r="D42" i="10" s="1"/>
  <c r="H41" i="10"/>
  <c r="D41" i="10" s="1"/>
  <c r="F36" i="10"/>
  <c r="E36" i="10"/>
  <c r="H35" i="10"/>
  <c r="D35" i="10" s="1"/>
  <c r="H34" i="10"/>
  <c r="D34" i="10" s="1"/>
  <c r="H33" i="10"/>
  <c r="D33" i="10" s="1"/>
  <c r="H32" i="10"/>
  <c r="D32" i="10" s="1"/>
  <c r="F30" i="10"/>
  <c r="E30" i="10"/>
  <c r="H30" i="10" s="1"/>
  <c r="D30" i="10" s="1"/>
  <c r="H29" i="10"/>
  <c r="D29" i="10" s="1"/>
  <c r="H28" i="10"/>
  <c r="D28" i="10" s="1"/>
  <c r="H27" i="10"/>
  <c r="D27" i="10" s="1"/>
  <c r="G25" i="10"/>
  <c r="F25" i="10"/>
  <c r="E25" i="10"/>
  <c r="H24" i="10"/>
  <c r="D24" i="10" s="1"/>
  <c r="H20" i="10"/>
  <c r="D20" i="10" s="1"/>
  <c r="H16" i="10"/>
  <c r="D16" i="10" s="1"/>
  <c r="G18" i="10"/>
  <c r="F18" i="10"/>
  <c r="E18" i="10"/>
  <c r="H18" i="10" s="1"/>
  <c r="D18" i="10" s="1"/>
  <c r="H17" i="10"/>
  <c r="D17" i="10" s="1"/>
  <c r="B55" i="10"/>
  <c r="B50" i="10"/>
  <c r="B44" i="10"/>
  <c r="B36" i="10"/>
  <c r="B30" i="10"/>
  <c r="B25" i="10"/>
  <c r="B18" i="10"/>
  <c r="E9" i="16"/>
  <c r="I9" i="16" s="1"/>
  <c r="G9" i="16"/>
  <c r="E36" i="16"/>
  <c r="I36" i="16" s="1"/>
  <c r="G36" i="16"/>
  <c r="J36" i="16" s="1"/>
  <c r="K36" i="16" s="1"/>
  <c r="E54" i="16"/>
  <c r="I54" i="16" s="1"/>
  <c r="G54" i="16"/>
  <c r="J54" i="16" s="1"/>
  <c r="K54" i="16" s="1"/>
  <c r="C74" i="16"/>
  <c r="D74" i="16"/>
  <c r="F74" i="16"/>
  <c r="H74" i="16"/>
  <c r="H25" i="10" l="1"/>
  <c r="D25" i="10" s="1"/>
  <c r="H55" i="10"/>
  <c r="D55" i="10" s="1"/>
  <c r="F56" i="10"/>
  <c r="G56" i="10"/>
  <c r="B56" i="10"/>
  <c r="C57" i="10" s="1"/>
  <c r="E56" i="10"/>
  <c r="H56" i="10" s="1"/>
  <c r="D56" i="10" s="1"/>
  <c r="C59" i="10" s="1"/>
  <c r="G69" i="4" s="1"/>
  <c r="H50" i="10"/>
  <c r="D50" i="10" s="1"/>
  <c r="H36" i="10"/>
  <c r="D36" i="10" s="1"/>
  <c r="G74" i="16"/>
  <c r="I74" i="16"/>
  <c r="I75" i="16" s="1"/>
  <c r="J9" i="16"/>
  <c r="E74" i="16"/>
  <c r="J74" i="16" l="1"/>
  <c r="J75" i="16" s="1"/>
  <c r="G67" i="4" s="1"/>
  <c r="G70" i="4" s="1"/>
  <c r="K9" i="16"/>
</calcChain>
</file>

<file path=xl/sharedStrings.xml><?xml version="1.0" encoding="utf-8"?>
<sst xmlns="http://schemas.openxmlformats.org/spreadsheetml/2006/main" count="313" uniqueCount="250">
  <si>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</si>
  <si>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</si>
  <si>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</si>
  <si>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</si>
  <si>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</si>
  <si>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</si>
  <si>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</si>
  <si>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</si>
  <si>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</si>
  <si>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</si>
  <si>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</si>
  <si>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</si>
  <si>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</si>
  <si>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</si>
  <si>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</si>
  <si>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</si>
  <si>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</si>
  <si>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</si>
  <si>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</si>
  <si>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</si>
  <si>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</si>
  <si>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</si>
  <si>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</si>
  <si>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</si>
  <si>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</si>
  <si>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</si>
  <si>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</si>
  <si>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</si>
  <si>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</si>
  <si>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</si>
  <si>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</si>
  <si>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</si>
  <si>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</si>
  <si>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</si>
  <si>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</si>
  <si>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</si>
  <si>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</si>
  <si>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</si>
  <si>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</si>
  <si>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</si>
  <si>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</si>
  <si>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</si>
  <si>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</si>
  <si>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</si>
  <si>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</si>
  <si>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</si>
  <si>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</si>
  <si>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</si>
  <si>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</si>
  <si>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</si>
  <si>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</si>
  <si>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</t>
  </si>
  <si>
    <t>คะแนน</t>
  </si>
  <si>
    <t>ผลการประเมิน</t>
  </si>
  <si>
    <t>ผลประเมินของคณะกรรมการ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</si>
  <si>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</si>
  <si>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</si>
  <si>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</si>
  <si>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</si>
  <si>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</si>
  <si>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</si>
  <si>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</si>
  <si>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</si>
  <si>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</si>
  <si>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</si>
  <si>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</si>
  <si>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</si>
  <si>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</si>
  <si>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</si>
  <si>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</si>
  <si>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</si>
  <si>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</si>
  <si>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</si>
  <si>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</si>
  <si>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  <r>
      <rPr>
        <sz val="16"/>
        <rFont val="EucrosiaUPC"/>
        <family val="1"/>
        <charset val="222"/>
      </rPr>
      <t/>
    </r>
  </si>
  <si>
    <r>
      <t xml:space="preserve">    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</si>
  <si>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</si>
  <si>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ดีมาก </t>
    </r>
  </si>
  <si>
    <r>
      <rPr>
        <sz val="16"/>
        <rFont val="Wingdings 2"/>
        <family val="1"/>
        <charset val="2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</si>
  <si>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</si>
  <si>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</si>
  <si>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</si>
  <si>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r>
      <rPr>
        <sz val="16"/>
        <rFont val="Wingdings 2"/>
        <family val="1"/>
        <charset val="2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</si>
  <si>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</si>
  <si>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</si>
  <si>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</si>
  <si>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</si>
  <si>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</si>
  <si>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</si>
  <si>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</si>
  <si>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</si>
  <si>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</si>
  <si>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>พฤติกรรม</t>
  </si>
  <si>
    <t>ระดับการแสดงพฤติกรรม</t>
  </si>
  <si>
    <t>การประเมินตนเอง</t>
  </si>
  <si>
    <t>ที่สอดคล้องกับระดับการประเมิน</t>
  </si>
  <si>
    <t>ค่าเฉลี่ย</t>
  </si>
  <si>
    <t>ค่าเฉลี่ยรวม</t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</si>
  <si>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</si>
  <si>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</si>
  <si>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</si>
  <si>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</si>
  <si>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</si>
  <si>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</si>
  <si>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</si>
  <si>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</si>
  <si>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</si>
  <si>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</si>
  <si>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</si>
  <si>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</si>
  <si>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ส่วนที่ 6 สรุปผลการประเมิน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</si>
  <si>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</si>
  <si>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</si>
  <si>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</si>
  <si>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</si>
  <si>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 xml:space="preserve">2. ประเภทผู้ปฏิบัติงานในมหาวิทยาลัย/รอบการประเมิน </t>
  </si>
  <si>
    <t xml:space="preserve">                                ระดับ 4  เกือบสม่ำเสมอ (Almost always)             3.51-4.50</t>
  </si>
  <si>
    <r>
      <t xml:space="preserve"> </t>
    </r>
    <r>
      <rPr>
        <b/>
        <sz val="16"/>
        <rFont val="CordiaUPC"/>
        <family val="2"/>
        <charset val="222"/>
      </rPr>
      <t xml:space="preserve">   วิธีคำนวณ </t>
    </r>
  </si>
  <si>
    <t>คะแนน (คะแนนเต็ม 40 คะแนน)</t>
  </si>
  <si>
    <t>...........</t>
  </si>
  <si>
    <t xml:space="preserve">         =</t>
  </si>
  <si>
    <t xml:space="preserve">              2.2  กรณีส่วนงานหรือหน่วยงานกำหนดรายละเอียดหรือหลักเกณฑ์เพิ่มเติม</t>
  </si>
  <si>
    <t xml:space="preserve">องค์ประกอบที่ 2 และองค์ประกอบที่ 3 </t>
  </si>
  <si>
    <t xml:space="preserve"> แบบข้อตกลงและแบบประเมินผลการปฏิบัติงานประจำปี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</si>
  <si>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</si>
  <si>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 xml:space="preserve">                  5.2  การมาปฏิบัติราชการ</t>
  </si>
  <si>
    <t>(สำหรับข้าราชการและพนักงานมหาวิทยาลัย)</t>
  </si>
  <si>
    <t xml:space="preserve">         2.2  กรณีส่วนงานหรือหน่วยงานกำหนดรายละเอียดหรือหลักเกณฑ์เพิ่มเติม</t>
  </si>
  <si>
    <r>
      <t xml:space="preserve">         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</si>
  <si>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t xml:space="preserve">            3.2 สำหรับพนักงานมหาวิทยาลัยประเภทบริหารหรือประเภทอำนวยการ (ยกเว้นผู้ช่วยคณบดี)</t>
  </si>
  <si>
    <r>
      <rPr>
        <sz val="16"/>
        <color indexed="8"/>
        <rFont val="Wingdings 2"/>
        <family val="1"/>
        <charset val="2"/>
      </rPr>
      <t></t>
    </r>
    <r>
      <rPr>
        <sz val="16"/>
        <color indexed="8"/>
        <rFont val="CordiaUPC"/>
        <family val="2"/>
      </rPr>
      <t xml:space="preserve">   ครั้งที่ 2 เดือน................... พ.ศ. …. ถึง เดือน.................... พ.ศ. ....</t>
    </r>
  </si>
  <si>
    <r>
      <rPr>
        <sz val="16"/>
        <color indexed="8"/>
        <rFont val="Wingdings 2"/>
        <family val="1"/>
        <charset val="2"/>
      </rPr>
      <t></t>
    </r>
    <r>
      <rPr>
        <sz val="16"/>
        <color indexed="8"/>
        <rFont val="CordiaUPC"/>
        <family val="2"/>
      </rPr>
      <t xml:space="preserve">   ครั้งที่ 1 เดือน....................พ.ศ. ….  ถึง เดือน................... พ.ศ. ….</t>
    </r>
  </si>
  <si>
    <r>
      <rPr>
        <b/>
        <sz val="16"/>
        <rFont val="CordiaUPC"/>
        <family val="2"/>
        <charset val="222"/>
      </rPr>
      <t>ส่วนที่ 2</t>
    </r>
    <r>
      <rPr>
        <sz val="16"/>
        <rFont val="CordiaUPC"/>
        <family val="2"/>
      </rPr>
      <t xml:space="preserve"> ผลการประเมินของมหาวิทยาลัยหรือส่วนงานหรือหน่วยงาน</t>
    </r>
  </si>
  <si>
    <t xml:space="preserve">         2.1  กรณีส่วนงานหรือหน่วยงาน  ใช้ผลการประเมินส่วนงานหรือหน่วยงาน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</si>
  <si>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การประเมินพฤติกรรมการปฏิบัติงาน</t>
    </r>
  </si>
  <si>
    <t>(สัดส่วนแบ่งตามกลุ่มตำแหน่งหรือประเภทตำแหน่ง ร้อยละ 20 หรือ 30)</t>
  </si>
  <si>
    <t xml:space="preserve">และให้คณะกรรมการประเมินทำการประเมินพฤติกรรมการปฏิบัติงานให้ครบถ้วน </t>
  </si>
  <si>
    <t xml:space="preserve">              2.1  กรณีส่วนงานหรือหน่วยงาน ใช้ผลการประเมินส่วนงานหรือหน่วยงาน</t>
  </si>
  <si>
    <r>
      <rPr>
        <sz val="16"/>
        <rFont val="CordiaUPC"/>
        <family val="2"/>
        <charset val="222"/>
      </rPr>
      <t xml:space="preserve">          </t>
    </r>
    <r>
      <rPr>
        <u/>
        <sz val="16"/>
        <rFont val="CordiaUPC"/>
        <family val="2"/>
        <charset val="222"/>
      </rPr>
      <t xml:space="preserve">คะแนนที่ได้ .......  </t>
    </r>
    <r>
      <rPr>
        <u/>
        <sz val="16"/>
        <rFont val="TH SarabunPSK"/>
        <family val="2"/>
      </rPr>
      <t>x</t>
    </r>
    <r>
      <rPr>
        <u/>
        <sz val="16"/>
        <rFont val="CordiaUPC"/>
        <family val="2"/>
        <charset val="222"/>
      </rPr>
      <t xml:space="preserve">  40     </t>
    </r>
  </si>
  <si>
    <t>ส่วนที่ 3  การประเมินพฤติกรรมการปฏิบัติงาน</t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</si>
  <si>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</si>
  <si>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อธิบายพฤติกรรม</t>
  </si>
  <si>
    <t>องค์ประกอบที่  2 :  ผลการประเมินของมหาวิทยาลัยหรือส่วนงาน
                            หรือหน่วยงาน</t>
  </si>
  <si>
    <t>องค์ประกอบที่ 3 :  พฤติกรรมการปฏิบัติงาน</t>
  </si>
  <si>
    <t>ส่วนที่ 2 ผลการประเมินของมหาวิทยาลัยหรือส่วนงานหรือหน่วยงาน</t>
  </si>
  <si>
    <t xml:space="preserve">               คะแนนเต็ม 100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</si>
  <si>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ระดับพฤติกรรมการปฏิบัติงานของตนเอง</t>
    </r>
  </si>
  <si>
    <t>1. มุ่งเน้นผู้เรียนและผู้รับบริการ 
(Student and Customer Focus)</t>
  </si>
  <si>
    <t>1.1 รับฟังข้อคิดเห็น ข้อเสนอแนะ ของผู้เรียน ลูกค้ากลุ่มอื่น/ผู้รับบริการและนำมาใช้ในการปรับปรุง พัฒนาหลักสูตร การบริการ กระบวนการ เพื่อตอบสนองต่อความต้องการ และความคาดหวัง</t>
  </si>
  <si>
    <t>3. มุ่งเน้นความสำเร็จ (Focus on Success)</t>
  </si>
  <si>
    <t>3.1 ร่วมแรงร่วมใจในการปฏิบัติงาน เพื่อการบรรลุเป้าหมายขององค์กร</t>
  </si>
  <si>
    <t>2 มุ่งเน้นนวัตกรรม (Innovation Focus)</t>
  </si>
  <si>
    <t>4. สร้างประโยชน์ให้สังคม (Societal Contribution)</t>
  </si>
  <si>
    <t>4.1 มีจิตสาธารณะ/จิตสำนึกสาธารณะ (Public Consciousness)</t>
  </si>
  <si>
    <t>4.4 มีส่วนร่วมในกิจกรรมเพื่อสังคม/การพัฒนาชุมชนเป้าหมายของมหาวิทยาลัย</t>
  </si>
  <si>
    <t>5. จริยธรรมและความโปร่งใส (Ethics and Transparency)</t>
  </si>
  <si>
    <t>5.1 ประพฤติปฏิบัติตามมาตรฐานทางจริยธรรมและจริยธรรมของมหาวิทยาลัย</t>
  </si>
  <si>
    <t xml:space="preserve">5.2 สื่อสารอย่างต่อเนื่อง ตรงไปตรงมา เปิดกว้าง </t>
  </si>
  <si>
    <t>5.3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</t>
  </si>
  <si>
    <t>2.2 มีจิตนวัตกรรม (Innovative Minds) ใฝ่เรียนรู้
สิ่งใหม่ทำสิ่งใหม่ๆ แก้ไขปัญหาอย่างสร้างสรรค์      มองวิกฤติเป็นโอกาสแบบ Growth Mindset</t>
  </si>
  <si>
    <t>3.2 เข้าใจปัจจัยขับเคลื่อนพันธกิจองค์กร
ทั้งระยะสั้นและระยะยาว</t>
  </si>
  <si>
    <t>3.3 ความมุ่งมั่นต่อผู้เรียน ลูกค้ากลุ่มอื่น/ผู้รับบริการ
และผู้มีส่วนได้ส่วนเสียที่สำคัญในระยะยาว</t>
  </si>
  <si>
    <t>6.  ศักยภาพเพื่อนำการปรับเปลี่ยน (Change  Leadership)</t>
  </si>
  <si>
    <t>6.1  สร้างความเข้าใจ และกระตุ้นให้ผู้อื่นเห็นความสำคัญของการปรับเปลี่ยน</t>
  </si>
  <si>
    <t>6.2 วางแผนและผลักดันให้เกิดการปรับเปลี่ยน</t>
  </si>
  <si>
    <t>6.3 ติดตามการบริหารการเปลี่ยนแปลงอย่างสม่ำเสมอ</t>
  </si>
  <si>
    <t>6.4  สร้างขวัญกำลังใจเพื่อให้เกิดการปรับเปลี่ยนอย่างต่อเนื่อง</t>
  </si>
  <si>
    <t>7.  วิสัยทัศน์ (Visioning)</t>
  </si>
  <si>
    <t>7.3 แปลงแผนกลยุทธ์ขององค์กรสู่การปฏิบัติอย่างมีประสิทธิผล</t>
  </si>
  <si>
    <t>7.2  สื่อสารสร้างความเข้าใจให้ผู้อื่นรับรู้ เข้าใจเป้าหมาย กลยุทธ์ และแผนงานขององค์กร เพื่อให้ร่วมแรงร่วมใจในการปฏิบัติงานให้บรรุเป้าหมาย</t>
  </si>
  <si>
    <t>1.2 ให้บริการที่มีคุณภาพ เหนือความคาดหมาย เพื่อให้ผู้เรียน ลูกค้ากลุ่มอื่น/ผู้รับบริการ 
มีความพึงพอใจและผูกพันกับมหาวิทยาลัย</t>
  </si>
  <si>
    <t xml:space="preserve">  ระดับตำแหน่ง ……………...……..…..……. สังกัด คณะพยาบาลศาสตร์</t>
  </si>
  <si>
    <t>(7) ผลรวม</t>
  </si>
  <si>
    <r>
      <t xml:space="preserve">                     (8)  สรุปคะแนนส่วนผลสัมฤทธิ์ของงาน = </t>
    </r>
    <r>
      <rPr>
        <b/>
        <u/>
        <sz val="16"/>
        <rFont val="TH SarabunPSK"/>
        <family val="2"/>
      </rPr>
      <t xml:space="preserve">    x 30</t>
    </r>
    <r>
      <rPr>
        <b/>
        <sz val="16"/>
        <rFont val="TH SarabunPSK"/>
        <family val="2"/>
      </rPr>
      <t xml:space="preserve">   =                                                                  5        </t>
    </r>
  </si>
  <si>
    <t>หลักฐาน:</t>
  </si>
  <si>
    <t xml:space="preserve">ผลการปฏิบัติงาน </t>
  </si>
  <si>
    <r>
      <t>เกณฑ์การประเมิน</t>
    </r>
    <r>
      <rPr>
        <sz val="16"/>
        <color indexed="8"/>
        <rFont val="TH SarabunPSK"/>
        <family val="2"/>
      </rPr>
      <t xml:space="preserve">  </t>
    </r>
  </si>
  <si>
    <t xml:space="preserve">ตัวชี้วัด </t>
  </si>
  <si>
    <t>ความพึงพอใจอยู่ในระดับดีมาก</t>
  </si>
  <si>
    <r>
      <t xml:space="preserve">ระดับ 5 </t>
    </r>
    <r>
      <rPr>
        <sz val="16"/>
        <color indexed="8"/>
        <rFont val="TH SarabunPSK"/>
        <family val="2"/>
      </rPr>
      <t xml:space="preserve">งานสำเร็จตามแผน ร้อยละ 100 </t>
    </r>
  </si>
  <si>
    <t>วามพึงพอใจอยู่ในระดับดีมาก</t>
  </si>
  <si>
    <r>
      <rPr>
        <b/>
        <sz val="16"/>
        <color indexed="8"/>
        <rFont val="TH SarabunPSK"/>
        <family val="2"/>
      </rPr>
      <t>ระดับ 4</t>
    </r>
    <r>
      <rPr>
        <sz val="16"/>
        <color indexed="8"/>
        <rFont val="TH SarabunPSK"/>
        <family val="2"/>
      </rPr>
      <t xml:space="preserve"> งานสำเร็จตามแผน ร้อยละ 80 ค</t>
    </r>
  </si>
  <si>
    <t>ความพึงพอใจอยู่ในระดับดี</t>
  </si>
  <si>
    <r>
      <rPr>
        <b/>
        <sz val="16"/>
        <color indexed="8"/>
        <rFont val="TH SarabunPSK"/>
        <family val="2"/>
      </rPr>
      <t>ระดับ 3</t>
    </r>
    <r>
      <rPr>
        <sz val="16"/>
        <color indexed="8"/>
        <rFont val="TH SarabunPSK"/>
        <family val="2"/>
      </rPr>
      <t xml:space="preserve"> งานสำเร็จตามแผน ร้อยละ 70 </t>
    </r>
  </si>
  <si>
    <r>
      <rPr>
        <b/>
        <sz val="16"/>
        <color indexed="8"/>
        <rFont val="TH SarabunPSK"/>
        <family val="2"/>
      </rPr>
      <t>ระดับ 2</t>
    </r>
    <r>
      <rPr>
        <sz val="16"/>
        <color indexed="8"/>
        <rFont val="TH SarabunPSK"/>
        <family val="2"/>
      </rPr>
      <t xml:space="preserve"> งานสำเร็จตามแผน ร้อยละ 60 </t>
    </r>
  </si>
  <si>
    <r>
      <rPr>
        <b/>
        <sz val="16"/>
        <color indexed="8"/>
        <rFont val="TH SarabunPSK"/>
        <family val="2"/>
      </rPr>
      <t>ระดับ 1</t>
    </r>
    <r>
      <rPr>
        <sz val="16"/>
        <color indexed="8"/>
        <rFont val="TH SarabunPSK"/>
        <family val="2"/>
      </rPr>
      <t xml:space="preserve"> งานสำเร็จตามแผน ร้อยละ 50 </t>
    </r>
  </si>
  <si>
    <t>หลักฐาน</t>
  </si>
  <si>
    <t>ผลงานวิชาการได้รับการเผยแพร่</t>
  </si>
  <si>
    <t>ตีพิมพ์ในวารสารที่อยู่ในฐาน TCI/</t>
  </si>
  <si>
    <r>
      <rPr>
        <b/>
        <sz val="16"/>
        <color indexed="8"/>
        <rFont val="TH SarabunPSK"/>
        <family val="2"/>
      </rPr>
      <t>ระดับ 5</t>
    </r>
    <r>
      <rPr>
        <sz val="16"/>
        <color indexed="8"/>
        <rFont val="TH SarabunPSK"/>
        <family val="2"/>
      </rPr>
      <t xml:space="preserve"> ผลงานวิจัยได้รับการตีพิมพ์</t>
    </r>
  </si>
  <si>
    <r>
      <rPr>
        <b/>
        <sz val="16"/>
        <color indexed="8"/>
        <rFont val="TH SarabunPSK"/>
        <family val="2"/>
      </rPr>
      <t>ระดับ 4</t>
    </r>
    <r>
      <rPr>
        <sz val="16"/>
        <color indexed="8"/>
        <rFont val="TH SarabunPSK"/>
        <family val="2"/>
      </rPr>
      <t xml:space="preserve"> อยู่ในระหว่างเก็บข้อมูล</t>
    </r>
  </si>
  <si>
    <r>
      <rPr>
        <b/>
        <sz val="16"/>
        <color indexed="8"/>
        <rFont val="TH SarabunPSK"/>
        <family val="2"/>
      </rPr>
      <t>ระดับ 3</t>
    </r>
    <r>
      <rPr>
        <sz val="16"/>
        <color indexed="8"/>
        <rFont val="TH SarabunPSK"/>
        <family val="2"/>
      </rPr>
      <t xml:space="preserve"> โครงการวิจัยได้รับทุน</t>
    </r>
  </si>
  <si>
    <r>
      <rPr>
        <b/>
        <sz val="16"/>
        <color indexed="8"/>
        <rFont val="TH SarabunPSK"/>
        <family val="2"/>
      </rPr>
      <t>ระดับ 2</t>
    </r>
    <r>
      <rPr>
        <sz val="16"/>
        <color indexed="8"/>
        <rFont val="TH SarabunPSK"/>
        <family val="2"/>
      </rPr>
      <t xml:space="preserve"> ส่งขอทุนสนับสนุน</t>
    </r>
  </si>
  <si>
    <r>
      <rPr>
        <b/>
        <sz val="16"/>
        <color indexed="8"/>
        <rFont val="TH SarabunPSK"/>
        <family val="2"/>
      </rPr>
      <t>ระดับ 1</t>
    </r>
    <r>
      <rPr>
        <sz val="16"/>
        <color indexed="8"/>
        <rFont val="TH SarabunPSK"/>
        <family val="2"/>
      </rPr>
      <t xml:space="preserve"> เสนอร่างโครงการวิจัยในที่ประชุม</t>
    </r>
  </si>
  <si>
    <r>
      <t>ตัวชี้วัด</t>
    </r>
    <r>
      <rPr>
        <sz val="16"/>
        <color indexed="8"/>
        <rFont val="TH SarabunPSK"/>
        <family val="2"/>
      </rPr>
      <t xml:space="preserve"> </t>
    </r>
  </si>
  <si>
    <t xml:space="preserve">
</t>
  </si>
  <si>
    <t>2. ด้านงานวิจัย</t>
  </si>
  <si>
    <t>กำหนด ร้อยละ 100</t>
  </si>
  <si>
    <r>
      <rPr>
        <b/>
        <sz val="16"/>
        <color indexed="8"/>
        <rFont val="TH SarabunPSK"/>
        <family val="2"/>
      </rPr>
      <t>ระดับ 5</t>
    </r>
    <r>
      <rPr>
        <sz val="16"/>
        <color indexed="8"/>
        <rFont val="TH SarabunPSK"/>
        <family val="2"/>
      </rPr>
      <t xml:space="preserve"> ผลงานมีคุณภาพและสำเร็จตาม</t>
    </r>
  </si>
  <si>
    <t>กำหนด ร้อยละ 80</t>
  </si>
  <si>
    <r>
      <rPr>
        <b/>
        <sz val="16"/>
        <color indexed="8"/>
        <rFont val="TH SarabunPSK"/>
        <family val="2"/>
      </rPr>
      <t>ระดับ 4</t>
    </r>
    <r>
      <rPr>
        <sz val="16"/>
        <color indexed="8"/>
        <rFont val="TH SarabunPSK"/>
        <family val="2"/>
      </rPr>
      <t xml:space="preserve"> ผลงานมีคุณภาพและสำเร็จตาม</t>
    </r>
  </si>
  <si>
    <t>กำหนด ร้อยละ 60</t>
  </si>
  <si>
    <r>
      <rPr>
        <b/>
        <sz val="16"/>
        <color indexed="8"/>
        <rFont val="TH SarabunPSK"/>
        <family val="2"/>
      </rPr>
      <t>ระดับ 3</t>
    </r>
    <r>
      <rPr>
        <sz val="16"/>
        <color indexed="8"/>
        <rFont val="TH SarabunPSK"/>
        <family val="2"/>
      </rPr>
      <t xml:space="preserve"> ผลงานมีคุณภาพและสำเร็จตาม</t>
    </r>
  </si>
  <si>
    <t>กำหนด ร้อยละ 40</t>
  </si>
  <si>
    <r>
      <rPr>
        <b/>
        <sz val="16"/>
        <color indexed="8"/>
        <rFont val="TH SarabunPSK"/>
        <family val="2"/>
      </rPr>
      <t>ระดับ 2</t>
    </r>
    <r>
      <rPr>
        <sz val="16"/>
        <color indexed="8"/>
        <rFont val="TH SarabunPSK"/>
        <family val="2"/>
      </rPr>
      <t xml:space="preserve"> ผลงานมีคุณภาพและสำเร็จตาม</t>
    </r>
  </si>
  <si>
    <t>กำหนด ร้อยละ 20</t>
  </si>
  <si>
    <r>
      <rPr>
        <b/>
        <sz val="16"/>
        <color indexed="8"/>
        <rFont val="TH SarabunPSK"/>
        <family val="2"/>
      </rPr>
      <t>ระดับ 1</t>
    </r>
    <r>
      <rPr>
        <sz val="16"/>
        <color indexed="8"/>
        <rFont val="TH SarabunPSK"/>
        <family val="2"/>
      </rPr>
      <t xml:space="preserve"> ผลงานมีคุณภาพและสำเร็จตาม</t>
    </r>
  </si>
  <si>
    <r>
      <t>เกณฑ์การประเมิน</t>
    </r>
    <r>
      <rPr>
        <sz val="16"/>
        <rFont val="TH SarabunPSK"/>
        <family val="2"/>
      </rPr>
      <t xml:space="preserve">  </t>
    </r>
  </si>
  <si>
    <r>
      <t>ตัวชี้วัด</t>
    </r>
    <r>
      <rPr>
        <sz val="16"/>
        <rFont val="TH SarabunPSK"/>
        <family val="2"/>
      </rPr>
      <t xml:space="preserve"> </t>
    </r>
  </si>
  <si>
    <t>1. ด้านการเรียนการสอน</t>
  </si>
  <si>
    <t>คณะกรรมการ</t>
  </si>
  <si>
    <t>ตนเอง</t>
  </si>
  <si>
    <t>ผลประเมินของ</t>
  </si>
  <si>
    <t>ผลประเมิน</t>
  </si>
  <si>
    <t>สรุปคะแนนที่ได้   =</t>
  </si>
  <si>
    <t xml:space="preserve"> (คะแนนเต็ม 40 คะแนน)</t>
  </si>
  <si>
    <t xml:space="preserve">2.1 มีความคิดริเริ่ม สร้างสรรค์ แสวงหาแนวคิด วิธีการใหม่ หรือเทคโนโลยี เพื่อประยุกต์ใช้ในการปรับปรุงหลักสูตร การบริการ กระบวนการ การปฏิบัติการ หรือประสิทธิผลขององค์กร เพื่อให้ได้ผลลัพธ์ที่สร้างมูลค่าเพิ่มให้กับผู้เรียน ลูกค้ากลุ่มอื่น/ผู้รับบริการ/องค์กรหรือการต่อยอดงานวิจัย/งานสร้างสรรค์ ให้เกิดนวัตกรรมที่สร้างมูลค่าเพิ่มเชิงพาณิชย์ สังคม </t>
  </si>
  <si>
    <t xml:space="preserve">4.3 การใช้ทรัพยากรอย่างคุ้มค่า ลดผลกระทบต่อสิ่งแวดล้อม ตามหลัก 5 R Reduce: การลด
การใช้ Reuse: การใช้ซ้ำ Recycle:การนำกลับ
มาใช้ใหม่ Refuse: การปฏิเสธการใช้ และ Rethink:
การคิดใหม่ </t>
  </si>
  <si>
    <t xml:space="preserve">4.2 ปฏิบัติงานตามกฎหมาย กฎระเบียบ 
และการรับรองคุณภาพ ด้านหลักสูตร บริการ 
และการปฏิบัติการ โดยไม่ก่อให้เกิดผลกระทบ
ต่อสังคม สิ่งแวดล้อม ทั้งทางตรงหรือทางอ้อม </t>
  </si>
  <si>
    <t xml:space="preserve">สรุปคะแนนที่ได้ (ประเมินตนเอง)                  x 30    =  </t>
  </si>
  <si>
    <t xml:space="preserve">                                    คะแนนเต็ม 5 คะแนน</t>
  </si>
  <si>
    <t>(คะแนนเต็ม 30 คะแนน)</t>
  </si>
  <si>
    <t xml:space="preserve">สรุปคะแนนที่ได้  (คณะกรรมการ)                x 30    =  </t>
  </si>
  <si>
    <t xml:space="preserve">                                  คะแนนเต็ม 5 คะแนน</t>
  </si>
  <si>
    <t>7.1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</si>
  <si>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r>
      <t xml:space="preserve"> </t>
    </r>
    <r>
      <rPr>
        <sz val="16"/>
        <rFont val="Wingdings 2"/>
        <family val="1"/>
        <charset val="2"/>
      </rPr>
      <t>£</t>
    </r>
    <r>
      <rPr>
        <sz val="16"/>
        <rFont val="TH Sarabun New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</si>
  <si>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t xml:space="preserve"> </t>
    </r>
    <r>
      <rPr>
        <sz val="16"/>
        <rFont val="Wingdings 2"/>
        <family val="1"/>
        <charset val="2"/>
      </rPr>
      <t>£</t>
    </r>
    <r>
      <rPr>
        <sz val="16"/>
        <rFont val="TH Sarabun New"/>
        <family val="2"/>
      </rPr>
      <t xml:space="preserve">  ได้แจ้งผลการประเมินเมื่อวันที่ .......................................                   </t>
    </r>
  </si>
  <si>
    <t>เลขานุการ</t>
  </si>
  <si>
    <t>คนที่ 1</t>
  </si>
  <si>
    <t>คนที่ 2</t>
  </si>
  <si>
    <t>คนที่ 3</t>
  </si>
  <si>
    <r>
      <t xml:space="preserve">                </t>
    </r>
    <r>
      <rPr>
        <b/>
        <sz val="16"/>
        <color theme="1" tint="4.9989318521683403E-2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</si>
  <si>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</t>
  </si>
  <si>
    <r>
      <t>1.  ชื่อผู้รับการประเมิน (นาย/</t>
    </r>
    <r>
      <rPr>
        <sz val="16"/>
        <color rgb="FF000000"/>
        <rFont val="CordiaUPC"/>
        <family val="2"/>
      </rPr>
      <t>นาง</t>
    </r>
    <r>
      <rPr>
        <sz val="16"/>
        <color indexed="8"/>
        <rFont val="CordiaUPC"/>
        <family val="2"/>
      </rPr>
      <t>/นางสาว) .........................................................</t>
    </r>
  </si>
  <si>
    <t xml:space="preserve">     ตำแหน่ง .....................................................ตำแหน่งประเภท .........................................................</t>
  </si>
  <si>
    <r>
      <t xml:space="preserve">      </t>
    </r>
    <r>
      <rPr>
        <sz val="16"/>
        <color indexed="8"/>
        <rFont val="Wingdings"/>
        <charset val="2"/>
      </rPr>
      <t>þ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 มิถุนายน พ.ศ. 2565 ถึง เดือน พฤษภาคม พ.ศ. 2566</t>
    </r>
  </si>
  <si>
    <t xml:space="preserve">3. ด้านบริการวิชาการ พัฒนานิสิต ทำนุบำรุงศิลปะวัฒนธรรม และอื่น ๆ    </t>
  </si>
  <si>
    <t>1....................................................</t>
  </si>
  <si>
    <t>2...................................................</t>
  </si>
  <si>
    <t>...........................................................</t>
  </si>
  <si>
    <t>............................................................</t>
  </si>
  <si>
    <t>...............................................................</t>
  </si>
  <si>
    <t>..................................................................</t>
  </si>
  <si>
    <t>.................................................................</t>
  </si>
  <si>
    <t xml:space="preserve">            รอบเดือน มิถุนายน พ.ศ. 2565   ถึงเดือน พฤษภาคม พ.ศ. 2566</t>
  </si>
  <si>
    <t xml:space="preserve">                                     วันที่ …15... เดือน ..มิถุนายน.. พ.ศ. ..2566..</t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</si>
  <si>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</si>
  <si>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rPr>
        <sz val="16"/>
        <rFont val="Wingdings 2"/>
        <family val="1"/>
        <charset val="2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..............................</t>
    </r>
  </si>
  <si>
    <t>.............................................................................................................................</t>
  </si>
  <si>
    <t>(...............................................................)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</si>
</sst>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0"/>
      <name val="Arial"/>
      <charset val="222"/>
    </font>
    <font>
      <sz val="16"/>
      <color indexed="8"/>
      <name val="Wingdings 2"/>
      <family val="1"/>
      <charset val="2"/>
    </font>
    <font>
      <sz val="16"/>
      <name val="EucrosiaUPC"/>
      <family val="1"/>
      <charset val="222"/>
    </font>
    <font>
      <sz val="11"/>
      <color indexed="8"/>
      <name val="Tahoma"/>
      <family val="2"/>
      <charset val="22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  <charset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CordiaUPC"/>
      <family val="2"/>
      <charset val="222"/>
    </font>
    <font>
      <sz val="16"/>
      <name val="CordiaUPC"/>
      <family val="2"/>
      <charset val="222"/>
    </font>
    <font>
      <sz val="16"/>
      <color indexed="8"/>
      <name val="CordiaUPC"/>
      <family val="2"/>
      <charset val="222"/>
    </font>
    <font>
      <b/>
      <sz val="16"/>
      <color indexed="8"/>
      <name val="CordiaUPC"/>
      <family val="2"/>
      <charset val="222"/>
    </font>
    <font>
      <u/>
      <sz val="16"/>
      <name val="CordiaUPC"/>
      <family val="2"/>
      <charset val="222"/>
    </font>
    <font>
      <u/>
      <sz val="16"/>
      <name val="TH SarabunPSK"/>
      <family val="2"/>
    </font>
    <font>
      <sz val="10"/>
      <name val="Arial"/>
      <family val="2"/>
    </font>
    <font>
      <sz val="14"/>
      <name val="CordiaUPC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6"/>
      <color indexed="8"/>
      <name val="Wingdings"/>
      <charset val="2"/>
    </font>
    <font>
      <b/>
      <sz val="16"/>
      <name val="TH Sarabun New"/>
      <family val="2"/>
    </font>
    <font>
      <sz val="16"/>
      <name val="TH Sarabun New"/>
      <family val="2"/>
    </font>
    <font>
      <b/>
      <sz val="16"/>
      <color theme="1" tint="4.9989318521683403E-2"/>
      <name val="TH SarabunPSK"/>
      <family val="2"/>
      <charset val="222"/>
    </font>
    <font>
      <b/>
      <sz val="16"/>
      <color theme="1" tint="4.9989318521683403E-2"/>
      <name val="CordiaUPC"/>
      <family val="2"/>
      <charset val="222"/>
    </font>
    <font>
      <sz val="15"/>
      <color theme="1" tint="4.9989318521683403E-2"/>
      <name val="CordiaUPC"/>
      <family val="2"/>
      <charset val="222"/>
    </font>
    <font>
      <sz val="16"/>
      <color theme="1" tint="4.9989318521683403E-2"/>
      <name val="TH SarabunPSK"/>
      <family val="2"/>
      <charset val="222"/>
    </font>
    <font>
      <b/>
      <sz val="16"/>
      <color theme="1" tint="4.9989318521683403E-2"/>
      <name val="TH SarabunPSK"/>
      <family val="2"/>
    </font>
    <font>
      <sz val="10"/>
      <color theme="1" tint="4.9989318521683403E-2"/>
      <name val="Arial"/>
      <family val="2"/>
    </font>
    <font>
      <b/>
      <sz val="16"/>
      <color theme="1" tint="4.9989318521683403E-2"/>
      <name val="TH Sarabun New"/>
      <family val="2"/>
      <charset val="222"/>
    </font>
    <font>
      <sz val="15"/>
      <color theme="1" tint="4.9989318521683403E-2"/>
      <name val="TH SarabunPSK"/>
      <family val="2"/>
      <charset val="222"/>
    </font>
    <font>
      <sz val="10"/>
      <color theme="1" tint="4.9989318521683403E-2"/>
      <name val="Arial"/>
      <family val="2"/>
      <charset val="222"/>
    </font>
    <font>
      <sz val="16"/>
      <color theme="1" tint="4.9989318521683403E-2"/>
      <name val="TH Sarabun New"/>
      <family val="2"/>
      <charset val="222"/>
    </font>
    <font>
      <sz val="15"/>
      <color theme="1" tint="4.9989318521683403E-2"/>
      <name val="TH Sarabun New"/>
      <family val="2"/>
      <charset val="222"/>
    </font>
    <font>
      <sz val="16"/>
      <color theme="1" tint="4.9989318521683403E-2"/>
      <name val="TH SarabunPSK"/>
      <family val="2"/>
    </font>
    <font>
      <sz val="16"/>
      <name val="CordiaUPC"/>
      <family val="1"/>
      <charset val="2"/>
    </font>
    <font>
      <sz val="16"/>
      <color rgb="FF000000"/>
      <name val="CordiaUPC"/>
      <family val="2"/>
    </font>
    <font>
      <sz val="16"/>
      <color theme="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theme="0"/>
      <name val="CordiaUPC"/>
      <family val="2"/>
      <charset val="222"/>
    </font>
    <font>
      <sz val="16"/>
      <color rgb="FFC00000"/>
      <name val="TH SarabunPSK"/>
      <family val="2"/>
      <charset val="222"/>
    </font>
    <font>
      <b/>
      <sz val="14"/>
      <color rgb="FFC00000"/>
      <name val="TH SarabunPSK"/>
      <family val="2"/>
      <charset val="222"/>
    </font>
    <font>
      <sz val="14"/>
      <color rgb="FFC00000"/>
      <name val="TH SarabunPSK"/>
      <family val="2"/>
      <charset val="222"/>
    </font>
    <font>
      <b/>
      <sz val="16"/>
      <color rgb="FFC00000"/>
      <name val="TH SarabunPSK"/>
      <family val="2"/>
      <charset val="222"/>
    </font>
    <font>
      <sz val="16"/>
      <color rgb="FFC00000"/>
      <name val="Cord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2" fillId="0" borderId="0"/>
    <xf numFmtId="0" fontId="3" fillId="0" borderId="0"/>
    <xf numFmtId="9" fontId="22" fillId="0" borderId="0" applyFont="0" applyFill="0" applyBorder="0" applyAlignment="0" applyProtection="0"/>
  </cellStyleXfs>
  <cellXfs count="41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0"/>
    </xf>
    <xf numFmtId="0" fontId="7" fillId="0" borderId="0" xfId="0" applyFont="1" applyAlignment="1">
      <alignment horizontal="left" indent="9"/>
    </xf>
    <xf numFmtId="0" fontId="6" fillId="0" borderId="0" xfId="0" applyFont="1" applyAlignment="1">
      <alignment horizontal="left" indent="1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Border="1"/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2" fillId="0" borderId="8" xfId="0" applyFont="1" applyBorder="1"/>
    <xf numFmtId="0" fontId="9" fillId="0" borderId="8" xfId="0" applyFont="1" applyBorder="1"/>
    <xf numFmtId="0" fontId="13" fillId="0" borderId="8" xfId="0" applyFont="1" applyBorder="1"/>
    <xf numFmtId="0" fontId="6" fillId="0" borderId="8" xfId="0" applyFont="1" applyBorder="1"/>
    <xf numFmtId="0" fontId="6" fillId="0" borderId="2" xfId="0" applyFont="1" applyBorder="1"/>
    <xf numFmtId="0" fontId="5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0" xfId="0" applyFont="1" applyAlignment="1">
      <alignment horizontal="justify"/>
    </xf>
    <xf numFmtId="0" fontId="9" fillId="0" borderId="5" xfId="0" applyFont="1" applyBorder="1"/>
    <xf numFmtId="0" fontId="5" fillId="0" borderId="8" xfId="0" applyFont="1" applyBorder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9" fillId="0" borderId="1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Alignment="1"/>
    <xf numFmtId="0" fontId="17" fillId="0" borderId="0" xfId="0" applyFont="1"/>
    <xf numFmtId="0" fontId="15" fillId="0" borderId="0" xfId="0" applyFont="1" applyBorder="1"/>
    <xf numFmtId="0" fontId="9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18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Fill="1" applyBorder="1"/>
    <xf numFmtId="2" fontId="23" fillId="0" borderId="0" xfId="0" applyNumberFormat="1" applyFont="1" applyBorder="1" applyAlignment="1">
      <alignment horizontal="center"/>
    </xf>
    <xf numFmtId="2" fontId="14" fillId="4" borderId="9" xfId="0" applyNumberFormat="1" applyFont="1" applyFill="1" applyBorder="1" applyAlignment="1">
      <alignment horizontal="center" vertical="center"/>
    </xf>
    <xf numFmtId="2" fontId="14" fillId="4" borderId="10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 wrapText="1"/>
    </xf>
    <xf numFmtId="2" fontId="25" fillId="4" borderId="9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2" fontId="15" fillId="0" borderId="13" xfId="2" applyNumberFormat="1" applyFont="1" applyBorder="1" applyAlignment="1">
      <alignment horizontal="center" vertical="top"/>
    </xf>
    <xf numFmtId="2" fontId="15" fillId="0" borderId="14" xfId="2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28" fillId="0" borderId="14" xfId="2" applyFont="1" applyBorder="1" applyAlignment="1">
      <alignment vertical="top" wrapText="1"/>
    </xf>
    <xf numFmtId="0" fontId="28" fillId="0" borderId="14" xfId="2" applyFont="1" applyFill="1" applyBorder="1" applyAlignment="1">
      <alignment wrapText="1"/>
    </xf>
    <xf numFmtId="0" fontId="24" fillId="0" borderId="14" xfId="2" applyFont="1" applyFill="1" applyBorder="1" applyAlignment="1">
      <alignment vertical="top" wrapText="1"/>
    </xf>
    <xf numFmtId="0" fontId="29" fillId="0" borderId="14" xfId="2" applyFont="1" applyFill="1" applyBorder="1" applyAlignment="1">
      <alignment wrapText="1"/>
    </xf>
    <xf numFmtId="0" fontId="28" fillId="0" borderId="14" xfId="2" quotePrefix="1" applyFont="1" applyBorder="1" applyAlignment="1">
      <alignment vertical="top" wrapText="1"/>
    </xf>
    <xf numFmtId="0" fontId="28" fillId="0" borderId="0" xfId="2" applyFont="1" applyAlignment="1">
      <alignment vertical="top"/>
    </xf>
    <xf numFmtId="0" fontId="28" fillId="0" borderId="1" xfId="2" applyFont="1" applyBorder="1" applyAlignment="1">
      <alignment horizontal="center" vertical="top"/>
    </xf>
    <xf numFmtId="2" fontId="28" fillId="0" borderId="14" xfId="2" applyNumberFormat="1" applyFont="1" applyBorder="1" applyAlignment="1">
      <alignment horizontal="center" vertical="top"/>
    </xf>
    <xf numFmtId="0" fontId="28" fillId="0" borderId="8" xfId="2" applyFont="1" applyBorder="1" applyAlignment="1">
      <alignment horizontal="center" vertical="top"/>
    </xf>
    <xf numFmtId="2" fontId="15" fillId="0" borderId="12" xfId="2" applyNumberFormat="1" applyFont="1" applyBorder="1" applyAlignment="1">
      <alignment horizontal="center" vertical="top"/>
    </xf>
    <xf numFmtId="0" fontId="28" fillId="0" borderId="7" xfId="2" applyFont="1" applyBorder="1" applyAlignment="1">
      <alignment horizontal="center" vertical="top"/>
    </xf>
    <xf numFmtId="2" fontId="28" fillId="0" borderId="12" xfId="2" applyNumberFormat="1" applyFont="1" applyBorder="1" applyAlignment="1">
      <alignment horizontal="center" vertical="top"/>
    </xf>
    <xf numFmtId="0" fontId="28" fillId="0" borderId="5" xfId="2" applyFont="1" applyBorder="1" applyAlignment="1">
      <alignment horizontal="center" vertical="top"/>
    </xf>
    <xf numFmtId="2" fontId="14" fillId="3" borderId="9" xfId="2" applyNumberFormat="1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left" vertical="center"/>
    </xf>
    <xf numFmtId="2" fontId="30" fillId="0" borderId="13" xfId="2" applyNumberFormat="1" applyFont="1" applyBorder="1" applyAlignment="1">
      <alignment horizontal="center" vertical="top"/>
    </xf>
    <xf numFmtId="0" fontId="28" fillId="0" borderId="4" xfId="2" applyFont="1" applyBorder="1" applyAlignment="1">
      <alignment horizontal="center" vertical="top"/>
    </xf>
    <xf numFmtId="2" fontId="28" fillId="0" borderId="13" xfId="2" applyNumberFormat="1" applyFont="1" applyBorder="1" applyAlignment="1">
      <alignment horizontal="center" vertical="top"/>
    </xf>
    <xf numFmtId="0" fontId="28" fillId="0" borderId="2" xfId="2" applyFont="1" applyBorder="1" applyAlignment="1">
      <alignment horizontal="center" vertical="top"/>
    </xf>
    <xf numFmtId="0" fontId="31" fillId="0" borderId="13" xfId="2" applyFont="1" applyBorder="1" applyAlignment="1">
      <alignment horizontal="left" vertical="top" wrapText="1"/>
    </xf>
    <xf numFmtId="0" fontId="14" fillId="0" borderId="4" xfId="2" applyFont="1" applyFill="1" applyBorder="1" applyAlignment="1">
      <alignment horizontal="left" wrapText="1"/>
    </xf>
    <xf numFmtId="0" fontId="28" fillId="0" borderId="13" xfId="2" applyFont="1" applyFill="1" applyBorder="1" applyAlignment="1">
      <alignment vertical="center"/>
    </xf>
    <xf numFmtId="2" fontId="30" fillId="0" borderId="14" xfId="2" applyNumberFormat="1" applyFont="1" applyBorder="1" applyAlignment="1">
      <alignment horizontal="center" vertical="top"/>
    </xf>
    <xf numFmtId="0" fontId="31" fillId="0" borderId="14" xfId="2" applyFont="1" applyBorder="1" applyAlignment="1">
      <alignment horizontal="left" vertical="top" wrapText="1"/>
    </xf>
    <xf numFmtId="0" fontId="28" fillId="0" borderId="14" xfId="2" applyFont="1" applyFill="1" applyBorder="1" applyAlignment="1">
      <alignment vertical="center"/>
    </xf>
    <xf numFmtId="0" fontId="27" fillId="0" borderId="14" xfId="2" applyFont="1" applyFill="1" applyBorder="1" applyAlignment="1">
      <alignment horizontal="left" wrapText="1"/>
    </xf>
    <xf numFmtId="0" fontId="15" fillId="0" borderId="14" xfId="2" applyFont="1" applyFill="1" applyBorder="1" applyAlignment="1">
      <alignment vertical="top" wrapText="1"/>
    </xf>
    <xf numFmtId="9" fontId="28" fillId="0" borderId="14" xfId="3" applyFont="1" applyBorder="1" applyAlignment="1">
      <alignment vertical="top"/>
    </xf>
    <xf numFmtId="0" fontId="31" fillId="0" borderId="14" xfId="2" applyFont="1" applyBorder="1" applyAlignment="1">
      <alignment horizontal="center" vertical="top" wrapText="1"/>
    </xf>
    <xf numFmtId="9" fontId="29" fillId="0" borderId="14" xfId="3" applyFont="1" applyBorder="1" applyAlignment="1">
      <alignment vertical="top"/>
    </xf>
    <xf numFmtId="0" fontId="28" fillId="0" borderId="1" xfId="2" applyFont="1" applyFill="1" applyBorder="1" applyAlignment="1">
      <alignment wrapText="1"/>
    </xf>
    <xf numFmtId="9" fontId="28" fillId="0" borderId="14" xfId="3" applyFont="1" applyBorder="1" applyAlignment="1">
      <alignment vertical="top" wrapText="1"/>
    </xf>
    <xf numFmtId="0" fontId="14" fillId="0" borderId="14" xfId="2" applyFont="1" applyBorder="1" applyAlignment="1">
      <alignment horizontal="center" vertical="top" wrapText="1"/>
    </xf>
    <xf numFmtId="0" fontId="29" fillId="0" borderId="14" xfId="2" applyFont="1" applyBorder="1" applyAlignment="1">
      <alignment horizontal="center" vertical="top" wrapText="1"/>
    </xf>
    <xf numFmtId="0" fontId="27" fillId="0" borderId="1" xfId="2" applyFont="1" applyFill="1" applyBorder="1" applyAlignment="1">
      <alignment wrapText="1"/>
    </xf>
    <xf numFmtId="0" fontId="28" fillId="0" borderId="1" xfId="2" applyFont="1" applyBorder="1" applyAlignment="1">
      <alignment vertical="top"/>
    </xf>
    <xf numFmtId="2" fontId="30" fillId="0" borderId="12" xfId="2" applyNumberFormat="1" applyFont="1" applyBorder="1" applyAlignment="1">
      <alignment horizontal="center" vertical="top"/>
    </xf>
    <xf numFmtId="0" fontId="29" fillId="0" borderId="12" xfId="2" applyFont="1" applyBorder="1" applyAlignment="1">
      <alignment horizontal="center" vertical="top" wrapText="1"/>
    </xf>
    <xf numFmtId="0" fontId="27" fillId="0" borderId="7" xfId="2" applyFont="1" applyFill="1" applyBorder="1" applyAlignment="1">
      <alignment vertical="top"/>
    </xf>
    <xf numFmtId="9" fontId="28" fillId="0" borderId="12" xfId="3" applyFont="1" applyBorder="1" applyAlignment="1">
      <alignment vertical="top" wrapText="1"/>
    </xf>
    <xf numFmtId="0" fontId="28" fillId="0" borderId="0" xfId="2" applyFont="1" applyAlignment="1">
      <alignment vertical="center"/>
    </xf>
    <xf numFmtId="0" fontId="14" fillId="3" borderId="9" xfId="2" applyFont="1" applyFill="1" applyBorder="1" applyAlignment="1">
      <alignment horizontal="left" vertical="center" wrapText="1"/>
    </xf>
    <xf numFmtId="0" fontId="30" fillId="0" borderId="13" xfId="2" applyFont="1" applyBorder="1" applyAlignment="1">
      <alignment horizontal="center" vertical="top"/>
    </xf>
    <xf numFmtId="0" fontId="29" fillId="0" borderId="13" xfId="2" applyFont="1" applyBorder="1" applyAlignment="1">
      <alignment horizontal="center" vertical="top"/>
    </xf>
    <xf numFmtId="0" fontId="32" fillId="0" borderId="2" xfId="2" quotePrefix="1" applyFont="1" applyFill="1" applyBorder="1" applyAlignment="1">
      <alignment vertical="top"/>
    </xf>
    <xf numFmtId="0" fontId="28" fillId="0" borderId="13" xfId="2" applyFont="1" applyFill="1" applyBorder="1" applyAlignment="1">
      <alignment vertical="top"/>
    </xf>
    <xf numFmtId="0" fontId="30" fillId="0" borderId="14" xfId="2" applyFont="1" applyBorder="1" applyAlignment="1">
      <alignment horizontal="center" vertical="top"/>
    </xf>
    <xf numFmtId="0" fontId="29" fillId="0" borderId="14" xfId="2" applyFont="1" applyBorder="1" applyAlignment="1">
      <alignment horizontal="center" vertical="top"/>
    </xf>
    <xf numFmtId="0" fontId="28" fillId="0" borderId="14" xfId="2" applyFont="1" applyFill="1" applyBorder="1" applyAlignment="1">
      <alignment vertical="top"/>
    </xf>
    <xf numFmtId="0" fontId="27" fillId="0" borderId="8" xfId="2" applyFont="1" applyBorder="1" applyAlignment="1">
      <alignment vertical="top" wrapText="1"/>
    </xf>
    <xf numFmtId="0" fontId="28" fillId="0" borderId="8" xfId="2" applyFont="1" applyBorder="1" applyAlignment="1">
      <alignment vertical="top" wrapText="1"/>
    </xf>
    <xf numFmtId="0" fontId="15" fillId="0" borderId="8" xfId="2" applyFont="1" applyBorder="1" applyAlignment="1">
      <alignment vertical="top" wrapText="1"/>
    </xf>
    <xf numFmtId="0" fontId="24" fillId="0" borderId="8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left" wrapText="1"/>
    </xf>
    <xf numFmtId="0" fontId="29" fillId="0" borderId="14" xfId="2" applyFont="1" applyBorder="1" applyAlignment="1">
      <alignment horizontal="left" vertical="top" wrapText="1"/>
    </xf>
    <xf numFmtId="0" fontId="28" fillId="0" borderId="8" xfId="2" applyFont="1" applyFill="1" applyBorder="1" applyAlignment="1">
      <alignment vertical="center" wrapText="1"/>
    </xf>
    <xf numFmtId="0" fontId="28" fillId="0" borderId="14" xfId="2" applyFont="1" applyBorder="1" applyAlignment="1">
      <alignment horizontal="left" vertical="top"/>
    </xf>
    <xf numFmtId="0" fontId="28" fillId="0" borderId="14" xfId="2" applyFont="1" applyFill="1" applyBorder="1" applyAlignment="1">
      <alignment vertical="center" wrapText="1"/>
    </xf>
    <xf numFmtId="0" fontId="28" fillId="0" borderId="8" xfId="2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28" fillId="0" borderId="8" xfId="2" applyFont="1" applyFill="1" applyBorder="1" applyAlignment="1">
      <alignment vertical="top"/>
    </xf>
    <xf numFmtId="0" fontId="28" fillId="0" borderId="8" xfId="2" applyFont="1" applyFill="1" applyBorder="1" applyAlignment="1">
      <alignment horizontal="left" vertical="top" wrapText="1"/>
    </xf>
    <xf numFmtId="0" fontId="27" fillId="0" borderId="8" xfId="2" applyFont="1" applyFill="1" applyBorder="1" applyAlignment="1">
      <alignment vertical="top" wrapText="1"/>
    </xf>
    <xf numFmtId="0" fontId="28" fillId="0" borderId="8" xfId="2" quotePrefix="1" applyFont="1" applyBorder="1" applyAlignment="1">
      <alignment horizontal="left" vertical="top" wrapText="1"/>
    </xf>
    <xf numFmtId="0" fontId="30" fillId="0" borderId="12" xfId="2" applyFont="1" applyBorder="1" applyAlignment="1">
      <alignment horizontal="center" vertical="top"/>
    </xf>
    <xf numFmtId="0" fontId="27" fillId="0" borderId="5" xfId="2" applyFont="1" applyFill="1" applyBorder="1" applyAlignment="1">
      <alignment vertical="top"/>
    </xf>
    <xf numFmtId="0" fontId="28" fillId="0" borderId="8" xfId="2" applyFont="1" applyBorder="1" applyAlignment="1">
      <alignment vertical="top"/>
    </xf>
    <xf numFmtId="0" fontId="28" fillId="0" borderId="0" xfId="2" applyFont="1" applyFill="1" applyAlignment="1">
      <alignment horizontal="left" vertical="center"/>
    </xf>
    <xf numFmtId="2" fontId="25" fillId="3" borderId="9" xfId="2" applyNumberFormat="1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/>
    </xf>
    <xf numFmtId="2" fontId="29" fillId="3" borderId="9" xfId="2" applyNumberFormat="1" applyFont="1" applyFill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 wrapText="1"/>
    </xf>
    <xf numFmtId="0" fontId="29" fillId="3" borderId="9" xfId="2" applyFont="1" applyFill="1" applyBorder="1" applyAlignment="1">
      <alignment horizontal="left" vertical="center" wrapText="1"/>
    </xf>
    <xf numFmtId="0" fontId="29" fillId="0" borderId="13" xfId="2" applyFont="1" applyBorder="1" applyAlignment="1">
      <alignment horizontal="center" vertical="top" wrapText="1"/>
    </xf>
    <xf numFmtId="0" fontId="31" fillId="0" borderId="2" xfId="2" applyFont="1" applyFill="1" applyBorder="1" applyAlignment="1">
      <alignment horizontal="left" vertical="top" wrapText="1"/>
    </xf>
    <xf numFmtId="0" fontId="28" fillId="0" borderId="2" xfId="2" quotePrefix="1" applyFont="1" applyFill="1" applyBorder="1" applyAlignment="1">
      <alignment vertical="top"/>
    </xf>
    <xf numFmtId="0" fontId="28" fillId="0" borderId="8" xfId="2" quotePrefix="1" applyFont="1" applyFill="1" applyBorder="1" applyAlignment="1">
      <alignment vertical="top"/>
    </xf>
    <xf numFmtId="0" fontId="15" fillId="0" borderId="8" xfId="2" applyFont="1" applyBorder="1" applyAlignment="1">
      <alignment vertical="top"/>
    </xf>
    <xf numFmtId="0" fontId="31" fillId="0" borderId="8" xfId="2" applyFont="1" applyFill="1" applyBorder="1" applyAlignment="1">
      <alignment horizontal="left" vertical="center" wrapText="1"/>
    </xf>
    <xf numFmtId="0" fontId="24" fillId="0" borderId="5" xfId="2" applyFont="1" applyFill="1" applyBorder="1" applyAlignment="1">
      <alignment vertical="top"/>
    </xf>
    <xf numFmtId="0" fontId="28" fillId="0" borderId="12" xfId="2" applyFont="1" applyFill="1" applyBorder="1" applyAlignment="1">
      <alignment vertical="center" wrapText="1"/>
    </xf>
    <xf numFmtId="0" fontId="15" fillId="0" borderId="0" xfId="2" applyFont="1" applyFill="1" applyAlignment="1">
      <alignment horizontal="left"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28" fillId="0" borderId="0" xfId="2" applyFont="1"/>
    <xf numFmtId="0" fontId="33" fillId="0" borderId="13" xfId="2" applyFont="1" applyBorder="1" applyAlignment="1">
      <alignment horizontal="center" vertical="top" wrapText="1"/>
    </xf>
    <xf numFmtId="0" fontId="29" fillId="0" borderId="13" xfId="2" applyFont="1" applyBorder="1" applyAlignment="1">
      <alignment horizontal="center"/>
    </xf>
    <xf numFmtId="0" fontId="29" fillId="0" borderId="3" xfId="2" applyFont="1" applyBorder="1" applyAlignment="1">
      <alignment horizontal="center"/>
    </xf>
    <xf numFmtId="0" fontId="29" fillId="0" borderId="13" xfId="2" applyFont="1" applyFill="1" applyBorder="1" applyAlignment="1">
      <alignment horizontal="center" vertical="top"/>
    </xf>
    <xf numFmtId="0" fontId="33" fillId="0" borderId="4" xfId="2" applyFont="1" applyBorder="1" applyAlignment="1">
      <alignment horizontal="center" vertical="top"/>
    </xf>
    <xf numFmtId="0" fontId="33" fillId="0" borderId="2" xfId="2" applyFont="1" applyBorder="1" applyAlignment="1">
      <alignment horizontal="center" vertical="top"/>
    </xf>
    <xf numFmtId="0" fontId="29" fillId="0" borderId="1" xfId="2" applyFont="1" applyBorder="1" applyAlignment="1">
      <alignment horizontal="center"/>
    </xf>
    <xf numFmtId="0" fontId="29" fillId="0" borderId="1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top"/>
    </xf>
    <xf numFmtId="0" fontId="29" fillId="0" borderId="14" xfId="2" applyFont="1" applyBorder="1" applyAlignment="1">
      <alignment horizontal="center"/>
    </xf>
    <xf numFmtId="0" fontId="33" fillId="0" borderId="1" xfId="2" applyFont="1" applyBorder="1" applyAlignment="1">
      <alignment horizontal="center"/>
    </xf>
    <xf numFmtId="0" fontId="29" fillId="0" borderId="14" xfId="2" applyFont="1" applyFill="1" applyBorder="1" applyAlignment="1">
      <alignment horizontal="center"/>
    </xf>
    <xf numFmtId="0" fontId="33" fillId="0" borderId="14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49" fontId="29" fillId="0" borderId="12" xfId="2" applyNumberFormat="1" applyFont="1" applyBorder="1" applyAlignment="1">
      <alignment horizontal="center" vertical="center" shrinkToFit="1"/>
    </xf>
    <xf numFmtId="49" fontId="29" fillId="0" borderId="7" xfId="2" applyNumberFormat="1" applyFont="1" applyBorder="1" applyAlignment="1">
      <alignment horizontal="center" vertical="center" shrinkToFit="1"/>
    </xf>
    <xf numFmtId="49" fontId="29" fillId="0" borderId="12" xfId="2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9" fillId="0" borderId="0" xfId="0" applyFont="1" applyFill="1" applyBorder="1"/>
    <xf numFmtId="0" fontId="15" fillId="0" borderId="3" xfId="0" applyFont="1" applyBorder="1"/>
    <xf numFmtId="0" fontId="33" fillId="0" borderId="1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/>
    </xf>
    <xf numFmtId="0" fontId="33" fillId="0" borderId="12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28" fillId="0" borderId="2" xfId="2" applyFont="1" applyBorder="1" applyAlignment="1">
      <alignment vertical="top" wrapText="1"/>
    </xf>
    <xf numFmtId="0" fontId="28" fillId="0" borderId="5" xfId="2" applyFont="1" applyBorder="1" applyAlignment="1">
      <alignment vertical="top"/>
    </xf>
    <xf numFmtId="9" fontId="28" fillId="0" borderId="13" xfId="3" applyFont="1" applyBorder="1" applyAlignment="1">
      <alignment vertical="top"/>
    </xf>
    <xf numFmtId="0" fontId="28" fillId="0" borderId="13" xfId="2" applyFont="1" applyFill="1" applyBorder="1" applyAlignment="1">
      <alignment wrapText="1"/>
    </xf>
    <xf numFmtId="0" fontId="37" fillId="0" borderId="5" xfId="0" applyFont="1" applyBorder="1"/>
    <xf numFmtId="0" fontId="38" fillId="0" borderId="6" xfId="0" applyFont="1" applyBorder="1"/>
    <xf numFmtId="0" fontId="38" fillId="0" borderId="5" xfId="0" applyFont="1" applyBorder="1"/>
    <xf numFmtId="0" fontId="38" fillId="0" borderId="7" xfId="0" applyFont="1" applyBorder="1"/>
    <xf numFmtId="0" fontId="38" fillId="0" borderId="0" xfId="0" applyFont="1"/>
    <xf numFmtId="0" fontId="38" fillId="0" borderId="8" xfId="0" applyFont="1" applyBorder="1"/>
    <xf numFmtId="0" fontId="38" fillId="0" borderId="1" xfId="0" applyFont="1" applyBorder="1"/>
    <xf numFmtId="0" fontId="38" fillId="0" borderId="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8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41" fillId="0" borderId="0" xfId="2" applyFont="1" applyBorder="1"/>
    <xf numFmtId="0" fontId="41" fillId="0" borderId="0" xfId="2" applyFont="1"/>
    <xf numFmtId="0" fontId="40" fillId="0" borderId="0" xfId="2" applyFont="1" applyAlignment="1">
      <alignment horizontal="left"/>
    </xf>
    <xf numFmtId="0" fontId="42" fillId="0" borderId="0" xfId="0" applyFont="1" applyBorder="1"/>
    <xf numFmtId="0" fontId="42" fillId="0" borderId="9" xfId="0" applyFont="1" applyBorder="1"/>
    <xf numFmtId="0" fontId="42" fillId="0" borderId="0" xfId="0" applyFont="1" applyBorder="1" applyAlignment="1">
      <alignment horizontal="center" wrapText="1"/>
    </xf>
    <xf numFmtId="0" fontId="39" fillId="0" borderId="0" xfId="0" applyFont="1" applyBorder="1"/>
    <xf numFmtId="0" fontId="44" fillId="0" borderId="0" xfId="0" applyFont="1" applyBorder="1"/>
    <xf numFmtId="0" fontId="44" fillId="0" borderId="9" xfId="0" applyFont="1" applyBorder="1"/>
    <xf numFmtId="0" fontId="39" fillId="2" borderId="12" xfId="0" applyFont="1" applyFill="1" applyBorder="1" applyAlignment="1">
      <alignment horizontal="center" vertical="top" wrapText="1"/>
    </xf>
    <xf numFmtId="0" fontId="39" fillId="2" borderId="13" xfId="0" applyFont="1" applyFill="1" applyBorder="1" applyAlignment="1">
      <alignment horizontal="center" vertical="top" wrapText="1"/>
    </xf>
    <xf numFmtId="0" fontId="39" fillId="2" borderId="9" xfId="0" applyFont="1" applyFill="1" applyBorder="1" applyAlignment="1">
      <alignment vertical="top" wrapText="1"/>
    </xf>
    <xf numFmtId="0" fontId="42" fillId="2" borderId="9" xfId="0" applyFont="1" applyFill="1" applyBorder="1" applyAlignment="1">
      <alignment vertical="top" wrapText="1"/>
    </xf>
    <xf numFmtId="0" fontId="42" fillId="2" borderId="9" xfId="0" applyFont="1" applyFill="1" applyBorder="1" applyAlignment="1">
      <alignment horizontal="center" vertical="top" wrapText="1"/>
    </xf>
    <xf numFmtId="0" fontId="42" fillId="0" borderId="9" xfId="0" applyFont="1" applyBorder="1" applyAlignment="1">
      <alignment vertical="top" wrapText="1"/>
    </xf>
    <xf numFmtId="2" fontId="39" fillId="0" borderId="9" xfId="0" applyNumberFormat="1" applyFont="1" applyBorder="1" applyAlignment="1">
      <alignment horizontal="center" vertical="top" wrapText="1"/>
    </xf>
    <xf numFmtId="2" fontId="42" fillId="0" borderId="9" xfId="0" applyNumberFormat="1" applyFont="1" applyBorder="1" applyAlignment="1">
      <alignment horizontal="center" vertical="top" wrapText="1"/>
    </xf>
    <xf numFmtId="0" fontId="45" fillId="0" borderId="9" xfId="0" applyFont="1" applyBorder="1" applyAlignment="1">
      <alignment horizontal="center" vertical="top"/>
    </xf>
    <xf numFmtId="2" fontId="45" fillId="0" borderId="9" xfId="0" applyNumberFormat="1" applyFont="1" applyBorder="1" applyAlignment="1">
      <alignment horizontal="center" vertical="top"/>
    </xf>
    <xf numFmtId="0" fontId="39" fillId="0" borderId="9" xfId="0" applyFont="1" applyBorder="1" applyAlignment="1">
      <alignment horizontal="center" vertical="top" wrapText="1"/>
    </xf>
    <xf numFmtId="0" fontId="45" fillId="6" borderId="9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 vertical="top" wrapText="1"/>
    </xf>
    <xf numFmtId="0" fontId="42" fillId="0" borderId="9" xfId="0" applyFont="1" applyBorder="1" applyAlignment="1">
      <alignment horizontal="left" vertical="top" wrapText="1"/>
    </xf>
    <xf numFmtId="2" fontId="45" fillId="6" borderId="9" xfId="0" applyNumberFormat="1" applyFont="1" applyFill="1" applyBorder="1" applyAlignment="1">
      <alignment horizontal="center"/>
    </xf>
    <xf numFmtId="0" fontId="46" fillId="0" borderId="9" xfId="0" applyFont="1" applyBorder="1" applyAlignment="1">
      <alignment vertical="top" wrapText="1"/>
    </xf>
    <xf numFmtId="0" fontId="39" fillId="3" borderId="9" xfId="0" applyFont="1" applyFill="1" applyBorder="1" applyAlignment="1">
      <alignment vertical="top" wrapText="1"/>
    </xf>
    <xf numFmtId="0" fontId="44" fillId="3" borderId="9" xfId="0" applyFont="1" applyFill="1" applyBorder="1"/>
    <xf numFmtId="0" fontId="47" fillId="3" borderId="9" xfId="0" applyFont="1" applyFill="1" applyBorder="1"/>
    <xf numFmtId="2" fontId="45" fillId="0" borderId="9" xfId="0" applyNumberFormat="1" applyFont="1" applyBorder="1" applyAlignment="1">
      <alignment horizontal="center"/>
    </xf>
    <xf numFmtId="0" fontId="44" fillId="0" borderId="0" xfId="0" applyFont="1"/>
    <xf numFmtId="0" fontId="48" fillId="4" borderId="5" xfId="0" applyFont="1" applyFill="1" applyBorder="1" applyAlignment="1">
      <alignment vertical="center"/>
    </xf>
    <xf numFmtId="0" fontId="48" fillId="4" borderId="6" xfId="0" applyFont="1" applyFill="1" applyBorder="1" applyAlignment="1">
      <alignment horizontal="center"/>
    </xf>
    <xf numFmtId="2" fontId="48" fillId="4" borderId="6" xfId="0" applyNumberFormat="1" applyFont="1" applyFill="1" applyBorder="1" applyAlignment="1">
      <alignment horizontal="center"/>
    </xf>
    <xf numFmtId="0" fontId="48" fillId="4" borderId="7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2" fontId="45" fillId="5" borderId="9" xfId="0" applyNumberFormat="1" applyFont="1" applyFill="1" applyBorder="1" applyAlignment="1">
      <alignment horizontal="center" vertical="center"/>
    </xf>
    <xf numFmtId="0" fontId="48" fillId="4" borderId="0" xfId="0" applyFont="1" applyFill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5" fillId="3" borderId="16" xfId="0" applyFont="1" applyFill="1" applyBorder="1" applyAlignment="1">
      <alignment vertical="center"/>
    </xf>
    <xf numFmtId="0" fontId="45" fillId="3" borderId="17" xfId="0" applyFont="1" applyFill="1" applyBorder="1" applyAlignment="1">
      <alignment horizontal="center"/>
    </xf>
    <xf numFmtId="2" fontId="45" fillId="3" borderId="17" xfId="0" applyNumberFormat="1" applyFont="1" applyFill="1" applyBorder="1" applyAlignment="1">
      <alignment horizontal="center"/>
    </xf>
    <xf numFmtId="0" fontId="45" fillId="3" borderId="18" xfId="0" applyFont="1" applyFill="1" applyBorder="1" applyAlignment="1">
      <alignment horizontal="center"/>
    </xf>
    <xf numFmtId="0" fontId="45" fillId="0" borderId="0" xfId="2" applyFont="1" applyAlignment="1">
      <alignment horizontal="center"/>
    </xf>
    <xf numFmtId="0" fontId="49" fillId="0" borderId="0" xfId="2" applyFont="1"/>
    <xf numFmtId="0" fontId="45" fillId="3" borderId="3" xfId="0" applyFont="1" applyFill="1" applyBorder="1" applyAlignment="1">
      <alignment horizontal="center"/>
    </xf>
    <xf numFmtId="0" fontId="45" fillId="3" borderId="4" xfId="0" applyFont="1" applyFill="1" applyBorder="1" applyAlignment="1">
      <alignment horizontal="center"/>
    </xf>
    <xf numFmtId="0" fontId="47" fillId="0" borderId="0" xfId="0" applyFont="1" applyBorder="1"/>
    <xf numFmtId="0" fontId="47" fillId="0" borderId="10" xfId="0" applyFont="1" applyBorder="1"/>
    <xf numFmtId="2" fontId="43" fillId="0" borderId="9" xfId="0" applyNumberFormat="1" applyFont="1" applyBorder="1" applyAlignment="1">
      <alignment horizontal="center" vertical="top" wrapText="1"/>
    </xf>
    <xf numFmtId="2" fontId="50" fillId="0" borderId="9" xfId="0" applyNumberFormat="1" applyFont="1" applyBorder="1" applyAlignment="1">
      <alignment horizontal="center" vertical="top" wrapText="1"/>
    </xf>
    <xf numFmtId="0" fontId="16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8" fillId="0" borderId="0" xfId="0" applyFont="1" applyFill="1"/>
    <xf numFmtId="0" fontId="17" fillId="0" borderId="5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20" fillId="0" borderId="8" xfId="0" applyFont="1" applyFill="1" applyBorder="1"/>
    <xf numFmtId="2" fontId="17" fillId="0" borderId="0" xfId="0" applyNumberFormat="1" applyFont="1" applyFill="1" applyAlignment="1">
      <alignment horizontal="center"/>
    </xf>
    <xf numFmtId="0" fontId="17" fillId="0" borderId="8" xfId="0" applyFont="1" applyFill="1" applyBorder="1" applyAlignment="1">
      <alignment vertical="top"/>
    </xf>
    <xf numFmtId="0" fontId="17" fillId="0" borderId="1" xfId="0" applyFont="1" applyFill="1" applyBorder="1"/>
    <xf numFmtId="0" fontId="17" fillId="0" borderId="2" xfId="0" applyFont="1" applyFill="1" applyBorder="1"/>
    <xf numFmtId="0" fontId="17" fillId="0" borderId="3" xfId="0" applyFont="1" applyFill="1" applyBorder="1"/>
    <xf numFmtId="0" fontId="17" fillId="0" borderId="4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51" fillId="0" borderId="5" xfId="0" applyFont="1" applyBorder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3" fillId="0" borderId="8" xfId="2" applyFont="1" applyBorder="1" applyAlignment="1">
      <alignment horizontal="center" vertical="top"/>
    </xf>
    <xf numFmtId="0" fontId="33" fillId="0" borderId="1" xfId="2" applyFont="1" applyBorder="1" applyAlignment="1">
      <alignment horizontal="center" vertical="top"/>
    </xf>
    <xf numFmtId="0" fontId="34" fillId="0" borderId="2" xfId="2" applyFont="1" applyBorder="1" applyAlignment="1">
      <alignment horizontal="center"/>
    </xf>
    <xf numFmtId="0" fontId="34" fillId="0" borderId="4" xfId="2" applyFont="1" applyBorder="1" applyAlignment="1">
      <alignment horizont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49" fontId="29" fillId="0" borderId="5" xfId="2" applyNumberFormat="1" applyFont="1" applyBorder="1" applyAlignment="1">
      <alignment horizontal="center" vertical="center" shrinkToFit="1"/>
    </xf>
    <xf numFmtId="49" fontId="29" fillId="0" borderId="6" xfId="2" applyNumberFormat="1" applyFont="1" applyBorder="1" applyAlignment="1">
      <alignment horizontal="center" vertical="center" shrinkToFit="1"/>
    </xf>
    <xf numFmtId="49" fontId="29" fillId="0" borderId="7" xfId="2" applyNumberFormat="1" applyFont="1" applyBorder="1" applyAlignment="1">
      <alignment horizontal="center" vertical="center" shrinkToFit="1"/>
    </xf>
    <xf numFmtId="49" fontId="33" fillId="0" borderId="5" xfId="2" applyNumberFormat="1" applyFont="1" applyBorder="1" applyAlignment="1">
      <alignment horizontal="center" vertical="center" shrinkToFit="1"/>
    </xf>
    <xf numFmtId="49" fontId="33" fillId="0" borderId="7" xfId="2" applyNumberFormat="1" applyFont="1" applyBorder="1" applyAlignment="1">
      <alignment horizontal="center" vertical="center" shrinkToFit="1"/>
    </xf>
    <xf numFmtId="0" fontId="29" fillId="0" borderId="8" xfId="2" applyFont="1" applyBorder="1" applyAlignment="1">
      <alignment horizontal="center"/>
    </xf>
    <xf numFmtId="0" fontId="29" fillId="0" borderId="1" xfId="2" applyFont="1" applyBorder="1" applyAlignment="1">
      <alignment horizontal="center"/>
    </xf>
    <xf numFmtId="0" fontId="33" fillId="0" borderId="8" xfId="2" applyFont="1" applyBorder="1" applyAlignment="1">
      <alignment horizontal="center"/>
    </xf>
    <xf numFmtId="0" fontId="33" fillId="0" borderId="1" xfId="2" applyFont="1" applyBorder="1" applyAlignment="1">
      <alignment horizontal="center"/>
    </xf>
    <xf numFmtId="0" fontId="29" fillId="0" borderId="8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6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18" fillId="0" borderId="0" xfId="0" applyFont="1" applyFill="1" applyAlignment="1">
      <alignment vertical="top" wrapText="1"/>
    </xf>
    <xf numFmtId="0" fontId="40" fillId="0" borderId="0" xfId="2" applyFont="1" applyAlignment="1">
      <alignment horizontal="left"/>
    </xf>
    <xf numFmtId="0" fontId="39" fillId="2" borderId="9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center" wrapText="1"/>
    </xf>
    <xf numFmtId="0" fontId="4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4" borderId="8" xfId="0" applyFont="1" applyFill="1" applyBorder="1" applyAlignment="1">
      <alignment horizontal="center" vertical="center"/>
    </xf>
    <xf numFmtId="0" fontId="48" fillId="4" borderId="0" xfId="0" applyFont="1" applyFill="1" applyAlignment="1">
      <alignment horizontal="center" vertical="center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8" fillId="0" borderId="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8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3" borderId="10" xfId="2" applyFont="1" applyFill="1" applyBorder="1" applyAlignment="1">
      <alignment horizontal="left" vertical="center" wrapText="1"/>
    </xf>
    <xf numFmtId="0" fontId="14" fillId="3" borderId="11" xfId="2" applyFont="1" applyFill="1" applyBorder="1" applyAlignment="1">
      <alignment horizontal="left" vertical="center" wrapText="1"/>
    </xf>
    <xf numFmtId="0" fontId="53" fillId="0" borderId="0" xfId="0" applyFont="1" applyBorder="1"/>
    <xf numFmtId="0" fontId="53" fillId="0" borderId="0" xfId="2" applyFont="1" applyAlignment="1">
      <alignment vertical="center"/>
    </xf>
    <xf numFmtId="0" fontId="53" fillId="0" borderId="0" xfId="2" applyFont="1"/>
    <xf numFmtId="2" fontId="54" fillId="4" borderId="9" xfId="0" applyNumberFormat="1" applyFont="1" applyFill="1" applyBorder="1" applyAlignment="1">
      <alignment horizontal="center" vertical="center"/>
    </xf>
    <xf numFmtId="0" fontId="53" fillId="0" borderId="0" xfId="2" applyFont="1" applyAlignment="1">
      <alignment vertical="top"/>
    </xf>
    <xf numFmtId="0" fontId="55" fillId="0" borderId="0" xfId="0" applyFont="1" applyBorder="1"/>
    <xf numFmtId="0" fontId="56" fillId="0" borderId="3" xfId="0" applyFont="1" applyBorder="1" applyAlignment="1">
      <alignment horizontal="center"/>
    </xf>
    <xf numFmtId="0" fontId="57" fillId="0" borderId="5" xfId="2" applyFont="1" applyBorder="1" applyAlignment="1">
      <alignment horizontal="center"/>
    </xf>
    <xf numFmtId="0" fontId="57" fillId="0" borderId="6" xfId="2" applyFont="1" applyBorder="1" applyAlignment="1">
      <alignment horizontal="center"/>
    </xf>
    <xf numFmtId="0" fontId="58" fillId="0" borderId="2" xfId="2" applyFont="1" applyBorder="1" applyAlignment="1">
      <alignment horizontal="center"/>
    </xf>
    <xf numFmtId="0" fontId="58" fillId="0" borderId="3" xfId="2" applyFont="1" applyBorder="1" applyAlignment="1">
      <alignment horizontal="center"/>
    </xf>
    <xf numFmtId="0" fontId="57" fillId="0" borderId="12" xfId="2" applyFont="1" applyBorder="1" applyAlignment="1">
      <alignment horizontal="center" vertical="center" wrapText="1"/>
    </xf>
    <xf numFmtId="0" fontId="57" fillId="0" borderId="13" xfId="2" applyFont="1" applyBorder="1" applyAlignment="1">
      <alignment vertical="center" wrapText="1"/>
    </xf>
    <xf numFmtId="0" fontId="59" fillId="3" borderId="9" xfId="2" applyFont="1" applyFill="1" applyBorder="1" applyAlignment="1">
      <alignment horizontal="center" vertical="center"/>
    </xf>
    <xf numFmtId="2" fontId="59" fillId="3" borderId="9" xfId="2" applyNumberFormat="1" applyFont="1" applyFill="1" applyBorder="1" applyAlignment="1">
      <alignment horizontal="center" vertical="center"/>
    </xf>
    <xf numFmtId="0" fontId="56" fillId="0" borderId="12" xfId="2" applyFont="1" applyBorder="1" applyAlignment="1">
      <alignment horizontal="center" vertical="top"/>
    </xf>
    <xf numFmtId="2" fontId="56" fillId="0" borderId="12" xfId="2" applyNumberFormat="1" applyFont="1" applyBorder="1" applyAlignment="1">
      <alignment horizontal="center" vertical="top"/>
    </xf>
    <xf numFmtId="0" fontId="56" fillId="0" borderId="14" xfId="2" applyFont="1" applyBorder="1" applyAlignment="1">
      <alignment vertical="top"/>
    </xf>
    <xf numFmtId="2" fontId="56" fillId="0" borderId="14" xfId="2" applyNumberFormat="1" applyFont="1" applyBorder="1" applyAlignment="1">
      <alignment horizontal="center" vertical="top"/>
    </xf>
    <xf numFmtId="0" fontId="56" fillId="0" borderId="14" xfId="2" applyFont="1" applyBorder="1" applyAlignment="1">
      <alignment horizontal="center" vertical="top"/>
    </xf>
    <xf numFmtId="0" fontId="56" fillId="0" borderId="13" xfId="2" applyFont="1" applyBorder="1" applyAlignment="1">
      <alignment horizontal="center" vertical="top"/>
    </xf>
    <xf numFmtId="2" fontId="56" fillId="0" borderId="13" xfId="2" applyNumberFormat="1" applyFont="1" applyBorder="1" applyAlignment="1">
      <alignment horizontal="center" vertical="top"/>
    </xf>
    <xf numFmtId="0" fontId="56" fillId="0" borderId="0" xfId="2" applyFont="1" applyFill="1" applyBorder="1" applyAlignment="1">
      <alignment vertical="top"/>
    </xf>
    <xf numFmtId="0" fontId="56" fillId="0" borderId="14" xfId="2" applyFont="1" applyFill="1" applyBorder="1" applyAlignment="1">
      <alignment vertical="top"/>
    </xf>
    <xf numFmtId="0" fontId="56" fillId="0" borderId="14" xfId="2" applyFont="1" applyFill="1" applyBorder="1" applyAlignment="1">
      <alignment vertical="center" wrapText="1"/>
    </xf>
    <xf numFmtId="2" fontId="56" fillId="0" borderId="0" xfId="2" applyNumberFormat="1" applyFont="1" applyBorder="1" applyAlignment="1">
      <alignment horizontal="center" vertical="top"/>
    </xf>
    <xf numFmtId="2" fontId="56" fillId="0" borderId="3" xfId="2" applyNumberFormat="1" applyFont="1" applyBorder="1" applyAlignment="1">
      <alignment horizontal="center" vertical="top"/>
    </xf>
    <xf numFmtId="2" fontId="56" fillId="0" borderId="6" xfId="2" applyNumberFormat="1" applyFont="1" applyBorder="1" applyAlignment="1">
      <alignment horizontal="center" vertical="top"/>
    </xf>
    <xf numFmtId="0" fontId="59" fillId="4" borderId="9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</cellXfs>
  <cellStyles count="4">
    <cellStyle name="Normal 2" xfId="1" xr:uid="{00000000-0005-0000-0000-000000000000}"/>
    <cellStyle name="Normal_Xl0000028" xfId="2" xr:uid="{00000000-0005-0000-0000-000001000000}"/>
    <cellStyle name="Percent 2" xfId="3" xr:uid="{00000000-0005-0000-0000-00000200000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9525</xdr:rowOff>
    </xdr:from>
    <xdr:to>
      <xdr:col>9</xdr:col>
      <xdr:colOff>280061</xdr:colOff>
      <xdr:row>6</xdr:row>
      <xdr:rowOff>9525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6316AE5A-6A7C-CB2F-31EB-38CA54206179}"/>
            </a:ext>
          </a:extLst>
        </xdr:cNvPr>
        <xdr:cNvCxnSpPr/>
      </xdr:nvCxnSpPr>
      <xdr:spPr>
        <a:xfrm>
          <a:off x="5486400" y="981075"/>
          <a:ext cx="28006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6</xdr:row>
      <xdr:rowOff>9525</xdr:rowOff>
    </xdr:from>
    <xdr:to>
      <xdr:col>9</xdr:col>
      <xdr:colOff>177713</xdr:colOff>
      <xdr:row>6</xdr:row>
      <xdr:rowOff>9525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15F045E6-A564-AD4A-8731-EF99660F673C}"/>
            </a:ext>
          </a:extLst>
        </xdr:cNvPr>
        <xdr:cNvCxnSpPr/>
      </xdr:nvCxnSpPr>
      <xdr:spPr>
        <a:xfrm>
          <a:off x="5305425" y="981075"/>
          <a:ext cx="35868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57</xdr:row>
      <xdr:rowOff>0</xdr:rowOff>
    </xdr:from>
    <xdr:to>
      <xdr:col>0</xdr:col>
      <xdr:colOff>2657475</xdr:colOff>
      <xdr:row>57</xdr:row>
      <xdr:rowOff>0</xdr:rowOff>
    </xdr:to>
    <xdr:sp macro="" textlink="">
      <xdr:nvSpPr>
        <xdr:cNvPr id="3118" name="Line 7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SpPr>
          <a:spLocks noChangeShapeType="1"/>
        </xdr:cNvSpPr>
      </xdr:nvSpPr>
      <xdr:spPr bwMode="auto">
        <a:xfrm flipV="1">
          <a:off x="895350" y="2717482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927735</xdr:colOff>
      <xdr:row>57</xdr:row>
      <xdr:rowOff>7620</xdr:rowOff>
    </xdr:from>
    <xdr:to>
      <xdr:col>1</xdr:col>
      <xdr:colOff>273790</xdr:colOff>
      <xdr:row>57</xdr:row>
      <xdr:rowOff>9208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56BDFC3F-632C-4A8E-AA72-59C29C599154}"/>
            </a:ext>
          </a:extLst>
        </xdr:cNvPr>
        <xdr:cNvCxnSpPr/>
      </xdr:nvCxnSpPr>
      <xdr:spPr>
        <a:xfrm>
          <a:off x="927735" y="41431845"/>
          <a:ext cx="224165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927735</xdr:colOff>
      <xdr:row>57</xdr:row>
      <xdr:rowOff>7620</xdr:rowOff>
    </xdr:from>
    <xdr:to>
      <xdr:col>1</xdr:col>
      <xdr:colOff>273790</xdr:colOff>
      <xdr:row>57</xdr:row>
      <xdr:rowOff>9208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4E14657C-0C16-4728-8DFA-08915E3305C9}"/>
            </a:ext>
          </a:extLst>
        </xdr:cNvPr>
        <xdr:cNvCxnSpPr/>
      </xdr:nvCxnSpPr>
      <xdr:spPr>
        <a:xfrm>
          <a:off x="927735" y="41431845"/>
          <a:ext cx="224165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933450</xdr:colOff>
      <xdr:row>56</xdr:row>
      <xdr:rowOff>438150</xdr:rowOff>
    </xdr:from>
    <xdr:to>
      <xdr:col>1</xdr:col>
      <xdr:colOff>275689</xdr:colOff>
      <xdr:row>56</xdr:row>
      <xdr:rowOff>439738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516CB13-D2AA-4E75-8784-0C51C50D3374}"/>
            </a:ext>
          </a:extLst>
        </xdr:cNvPr>
        <xdr:cNvCxnSpPr/>
      </xdr:nvCxnSpPr>
      <xdr:spPr>
        <a:xfrm>
          <a:off x="933450" y="41424225"/>
          <a:ext cx="2237839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927735</xdr:colOff>
      <xdr:row>57</xdr:row>
      <xdr:rowOff>1270</xdr:rowOff>
    </xdr:from>
    <xdr:to>
      <xdr:col>1</xdr:col>
      <xdr:colOff>276992</xdr:colOff>
      <xdr:row>57</xdr:row>
      <xdr:rowOff>2858</xdr:rowOff>
    </xdr:to>
    <xdr:cxnSp macro="">
      <xdr:nvCxnSpPr>
        <xdr:cNvPr id="6" name="Straight Connector 4">
          <a:extLst>
            <a:ext uri="{FF2B5EF4-FFF2-40B4-BE49-F238E27FC236}">
              <a16:creationId xmlns:a16="http://schemas.microsoft.com/office/drawing/2014/main" id="{53824E3C-8AB5-4C80-B8ED-81FCC75A698D}"/>
            </a:ext>
          </a:extLst>
        </xdr:cNvPr>
        <xdr:cNvCxnSpPr/>
      </xdr:nvCxnSpPr>
      <xdr:spPr>
        <a:xfrm>
          <a:off x="927735" y="41425495"/>
          <a:ext cx="2244857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927735</xdr:colOff>
      <xdr:row>57</xdr:row>
      <xdr:rowOff>1270</xdr:rowOff>
    </xdr:from>
    <xdr:to>
      <xdr:col>1</xdr:col>
      <xdr:colOff>276992</xdr:colOff>
      <xdr:row>57</xdr:row>
      <xdr:rowOff>2858</xdr:rowOff>
    </xdr:to>
    <xdr:cxnSp macro="">
      <xdr:nvCxnSpPr>
        <xdr:cNvPr id="7" name="Straight Connector 4">
          <a:extLst>
            <a:ext uri="{FF2B5EF4-FFF2-40B4-BE49-F238E27FC236}">
              <a16:creationId xmlns:a16="http://schemas.microsoft.com/office/drawing/2014/main" id="{CEBF26E9-EE9F-46D7-AE11-F2214DE600E8}"/>
            </a:ext>
          </a:extLst>
        </xdr:cNvPr>
        <xdr:cNvCxnSpPr/>
      </xdr:nvCxnSpPr>
      <xdr:spPr>
        <a:xfrm>
          <a:off x="927735" y="41425495"/>
          <a:ext cx="2244857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1856105</xdr:colOff>
      <xdr:row>59</xdr:row>
      <xdr:rowOff>13926</xdr:rowOff>
    </xdr:from>
    <xdr:to>
      <xdr:col>2</xdr:col>
      <xdr:colOff>105115</xdr:colOff>
      <xdr:row>59</xdr:row>
      <xdr:rowOff>13970</xdr:rowOff>
    </xdr:to>
    <xdr:cxnSp macro="">
      <xdr:nvCxnSpPr>
        <xdr:cNvPr id="8" name="Straight Connector 4">
          <a:extLst>
            <a:ext uri="{FF2B5EF4-FFF2-40B4-BE49-F238E27FC236}">
              <a16:creationId xmlns:a16="http://schemas.microsoft.com/office/drawing/2014/main" id="{09AA1072-42B8-42E5-B566-93C7CCB5F388}"/>
            </a:ext>
          </a:extLst>
        </xdr:cNvPr>
        <xdr:cNvCxnSpPr/>
      </xdr:nvCxnSpPr>
      <xdr:spPr>
        <a:xfrm flipV="1">
          <a:off x="1856105" y="42057276"/>
          <a:ext cx="1906610" cy="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1856105</xdr:colOff>
      <xdr:row>57</xdr:row>
      <xdr:rowOff>0</xdr:rowOff>
    </xdr:from>
    <xdr:to>
      <xdr:col>2</xdr:col>
      <xdr:colOff>105596</xdr:colOff>
      <xdr:row>57</xdr:row>
      <xdr:rowOff>1588</xdr:rowOff>
    </xdr:to>
    <xdr:cxnSp macro="">
      <xdr:nvCxnSpPr>
        <xdr:cNvPr id="9" name="Straight Connector 4">
          <a:extLst>
            <a:ext uri="{FF2B5EF4-FFF2-40B4-BE49-F238E27FC236}">
              <a16:creationId xmlns:a16="http://schemas.microsoft.com/office/drawing/2014/main" id="{463F1024-B6B8-4216-9C25-220BCBAEE5D5}"/>
            </a:ext>
          </a:extLst>
        </xdr:cNvPr>
        <xdr:cNvCxnSpPr/>
      </xdr:nvCxnSpPr>
      <xdr:spPr>
        <a:xfrm>
          <a:off x="1856105" y="41424225"/>
          <a:ext cx="190709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BreakPreview" zoomScaleNormal="100" zoomScaleSheetLayoutView="100" workbookViewId="0">
      <selection activeCell="N15" sqref="N14:N15"/>
    </sheetView>
  </sheetViews>
  <sheetFormatPr defaultColWidth="9.140625" defaultRowHeight="15" x14ac:dyDescent="0.35"/>
  <cols>
    <col min="1" max="8" width="9.140625" style="2"/>
    <col min="9" max="9" width="15.85546875" style="2" customWidth="1"/>
    <col min="10" max="16384" width="9.140625" style="2"/>
  </cols>
  <sheetData>
    <row r="1" spans="1:9" ht="26.25" customHeight="1" x14ac:dyDescent="0.5">
      <c r="A1" s="277" t="s">
        <v>123</v>
      </c>
      <c r="B1" s="277"/>
      <c r="C1" s="277"/>
      <c r="D1" s="277"/>
      <c r="E1" s="277"/>
      <c r="F1" s="277"/>
      <c r="G1" s="277"/>
      <c r="H1" s="277"/>
      <c r="I1" s="277"/>
    </row>
    <row r="2" spans="1:9" ht="19.5" customHeight="1" x14ac:dyDescent="0.5">
      <c r="A2" s="277" t="s">
        <v>126</v>
      </c>
      <c r="B2" s="277"/>
      <c r="C2" s="277"/>
      <c r="D2" s="277"/>
      <c r="E2" s="277"/>
      <c r="F2" s="277"/>
      <c r="G2" s="277"/>
      <c r="H2" s="277"/>
      <c r="I2" s="277"/>
    </row>
    <row r="3" spans="1:9" ht="10.5" customHeight="1" x14ac:dyDescent="0.5">
      <c r="A3" s="1"/>
      <c r="B3" s="1"/>
      <c r="C3" s="1"/>
      <c r="D3" s="1"/>
      <c r="E3" s="1"/>
      <c r="F3" s="1"/>
      <c r="G3" s="1"/>
      <c r="H3" s="1"/>
      <c r="I3" s="1"/>
    </row>
    <row r="4" spans="1:9" ht="23.25" x14ac:dyDescent="0.5">
      <c r="A4" s="3" t="s">
        <v>2</v>
      </c>
    </row>
    <row r="5" spans="1:9" ht="24" x14ac:dyDescent="0.55000000000000004">
      <c r="A5" s="4" t="s">
        <v>233</v>
      </c>
    </row>
    <row r="6" spans="1:9" ht="24" x14ac:dyDescent="0.55000000000000004">
      <c r="A6" s="4" t="s">
        <v>234</v>
      </c>
    </row>
    <row r="7" spans="1:9" ht="22.5" customHeight="1" x14ac:dyDescent="0.55000000000000004">
      <c r="A7" s="7" t="s">
        <v>171</v>
      </c>
    </row>
    <row r="8" spans="1:9" ht="24" x14ac:dyDescent="0.55000000000000004">
      <c r="A8" s="276" t="s">
        <v>115</v>
      </c>
      <c r="B8" s="276"/>
      <c r="C8" s="276"/>
      <c r="D8" s="276"/>
      <c r="E8" s="276"/>
      <c r="F8" s="276"/>
      <c r="G8" s="276"/>
      <c r="H8" s="276"/>
      <c r="I8" s="276"/>
    </row>
    <row r="9" spans="1:9" ht="24" x14ac:dyDescent="0.55000000000000004">
      <c r="A9" s="4" t="s">
        <v>75</v>
      </c>
    </row>
    <row r="10" spans="1:9" ht="24" x14ac:dyDescent="0.55000000000000004">
      <c r="A10" s="5" t="s">
        <v>0</v>
      </c>
      <c r="B10" s="276" t="s">
        <v>131</v>
      </c>
      <c r="C10" s="276"/>
      <c r="D10" s="276"/>
      <c r="E10" s="276"/>
      <c r="F10" s="276"/>
      <c r="G10" s="276"/>
      <c r="H10" s="276"/>
      <c r="I10" s="276"/>
    </row>
    <row r="11" spans="1:9" ht="24" x14ac:dyDescent="0.55000000000000004">
      <c r="A11" s="6" t="s">
        <v>72</v>
      </c>
      <c r="B11" s="276" t="s">
        <v>130</v>
      </c>
      <c r="C11" s="276"/>
      <c r="D11" s="276"/>
      <c r="E11" s="276"/>
      <c r="F11" s="276"/>
      <c r="G11" s="276"/>
      <c r="H11" s="276"/>
    </row>
    <row r="12" spans="1:9" ht="25.5" customHeight="1" x14ac:dyDescent="0.55000000000000004">
      <c r="A12" s="4" t="s">
        <v>235</v>
      </c>
    </row>
    <row r="13" spans="1:9" ht="6" customHeight="1" x14ac:dyDescent="0.55000000000000004">
      <c r="A13" s="7"/>
    </row>
    <row r="14" spans="1:9" s="54" customFormat="1" ht="17.25" customHeight="1" x14ac:dyDescent="0.2">
      <c r="A14" s="53" t="s">
        <v>1</v>
      </c>
    </row>
    <row r="15" spans="1:9" s="8" customFormat="1" ht="22.5" customHeight="1" x14ac:dyDescent="0.55000000000000004">
      <c r="A15" s="8" t="s">
        <v>3</v>
      </c>
    </row>
    <row r="16" spans="1:9" s="8" customFormat="1" ht="20.25" customHeight="1" x14ac:dyDescent="0.55000000000000004">
      <c r="A16" s="8" t="s">
        <v>4</v>
      </c>
    </row>
    <row r="17" spans="1:9" s="8" customFormat="1" ht="24" x14ac:dyDescent="0.55000000000000004">
      <c r="A17" s="3" t="s">
        <v>73</v>
      </c>
    </row>
    <row r="18" spans="1:9" s="8" customFormat="1" ht="24" x14ac:dyDescent="0.55000000000000004">
      <c r="A18" s="8" t="s">
        <v>5</v>
      </c>
    </row>
    <row r="19" spans="1:9" s="8" customFormat="1" ht="24" x14ac:dyDescent="0.55000000000000004">
      <c r="A19" s="8" t="s">
        <v>71</v>
      </c>
    </row>
    <row r="20" spans="1:9" s="8" customFormat="1" ht="25.5" customHeight="1" x14ac:dyDescent="0.55000000000000004">
      <c r="A20" s="4" t="s">
        <v>74</v>
      </c>
    </row>
    <row r="21" spans="1:9" s="8" customFormat="1" ht="22.5" customHeight="1" x14ac:dyDescent="0.55000000000000004">
      <c r="A21" s="8" t="s">
        <v>55</v>
      </c>
    </row>
    <row r="22" spans="1:9" s="8" customFormat="1" ht="24" x14ac:dyDescent="0.55000000000000004">
      <c r="A22" s="45" t="s">
        <v>132</v>
      </c>
    </row>
    <row r="23" spans="1:9" s="8" customFormat="1" ht="22.5" customHeight="1" x14ac:dyDescent="0.55000000000000004">
      <c r="A23" s="45" t="s">
        <v>133</v>
      </c>
    </row>
    <row r="24" spans="1:9" s="8" customFormat="1" ht="21.75" customHeight="1" x14ac:dyDescent="0.55000000000000004">
      <c r="A24" s="275" t="s">
        <v>127</v>
      </c>
      <c r="B24" s="275"/>
      <c r="C24" s="275"/>
      <c r="D24" s="275"/>
      <c r="E24" s="275"/>
      <c r="F24" s="275"/>
      <c r="G24" s="275"/>
      <c r="H24" s="275"/>
      <c r="I24" s="275"/>
    </row>
    <row r="25" spans="1:9" s="8" customFormat="1" ht="23.25" customHeight="1" x14ac:dyDescent="0.55000000000000004">
      <c r="A25" s="3" t="s">
        <v>134</v>
      </c>
    </row>
    <row r="26" spans="1:9" s="8" customFormat="1" ht="20.45" customHeight="1" x14ac:dyDescent="0.55000000000000004">
      <c r="A26" s="8" t="s">
        <v>146</v>
      </c>
    </row>
    <row r="27" spans="1:9" s="8" customFormat="1" ht="22.5" customHeight="1" x14ac:dyDescent="0.55000000000000004">
      <c r="A27" s="8" t="s">
        <v>136</v>
      </c>
    </row>
    <row r="28" spans="1:9" s="8" customFormat="1" ht="20.25" customHeight="1" x14ac:dyDescent="0.55000000000000004">
      <c r="A28" s="8" t="s">
        <v>135</v>
      </c>
    </row>
    <row r="29" spans="1:9" s="8" customFormat="1" ht="25.5" customHeight="1" x14ac:dyDescent="0.55000000000000004">
      <c r="A29" s="3" t="s">
        <v>98</v>
      </c>
    </row>
    <row r="30" spans="1:9" s="8" customFormat="1" ht="21.75" customHeight="1" x14ac:dyDescent="0.55000000000000004">
      <c r="A30" s="276" t="s">
        <v>128</v>
      </c>
      <c r="B30" s="276"/>
      <c r="C30" s="276"/>
      <c r="D30" s="276"/>
      <c r="E30" s="276"/>
      <c r="F30" s="276"/>
      <c r="G30" s="276"/>
      <c r="H30" s="276"/>
      <c r="I30" s="276"/>
    </row>
    <row r="31" spans="1:9" s="8" customFormat="1" ht="26.25" customHeight="1" x14ac:dyDescent="0.55000000000000004">
      <c r="A31" s="9" t="s">
        <v>99</v>
      </c>
    </row>
    <row r="32" spans="1:9" s="8" customFormat="1" ht="21.75" customHeight="1" x14ac:dyDescent="0.55000000000000004">
      <c r="A32" s="9" t="s">
        <v>114</v>
      </c>
    </row>
    <row r="33" spans="1:1" s="8" customFormat="1" ht="21.6" customHeight="1" x14ac:dyDescent="0.55000000000000004">
      <c r="A33" s="49" t="s">
        <v>122</v>
      </c>
    </row>
    <row r="34" spans="1:1" s="8" customFormat="1" ht="22.5" customHeight="1" x14ac:dyDescent="0.55000000000000004">
      <c r="A34" s="9" t="s">
        <v>100</v>
      </c>
    </row>
    <row r="35" spans="1:1" s="8" customFormat="1" ht="23.1" customHeight="1" x14ac:dyDescent="0.55000000000000004">
      <c r="A35" s="3" t="s">
        <v>101</v>
      </c>
    </row>
    <row r="36" spans="1:1" s="8" customFormat="1" ht="21" customHeight="1" x14ac:dyDescent="0.55000000000000004">
      <c r="A36" s="9" t="s">
        <v>102</v>
      </c>
    </row>
    <row r="37" spans="1:1" s="8" customFormat="1" ht="24" x14ac:dyDescent="0.55000000000000004"/>
    <row r="38" spans="1:1" s="8" customFormat="1" ht="24" x14ac:dyDescent="0.55000000000000004"/>
    <row r="39" spans="1:1" s="8" customFormat="1" ht="24" x14ac:dyDescent="0.55000000000000004"/>
    <row r="40" spans="1:1" s="8" customFormat="1" ht="24" x14ac:dyDescent="0.55000000000000004"/>
    <row r="41" spans="1:1" s="8" customFormat="1" ht="24" x14ac:dyDescent="0.55000000000000004"/>
    <row r="42" spans="1:1" s="8" customFormat="1" ht="24" x14ac:dyDescent="0.55000000000000004"/>
  </sheetData>
  <mergeCells count="7">
    <mergeCell ref="A24:I24"/>
    <mergeCell ref="A30:I30"/>
    <mergeCell ref="A1:I1"/>
    <mergeCell ref="A8:I8"/>
    <mergeCell ref="B10:I10"/>
    <mergeCell ref="B11:H11"/>
    <mergeCell ref="A2:I2"/>
  </mergeCells>
  <phoneticPr fontId="0" type="noConversion"/>
  <pageMargins left="0.78740157480314965" right="0.59055118110236227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9"/>
  <sheetViews>
    <sheetView view="pageBreakPreview" zoomScale="80" zoomScaleNormal="100" zoomScaleSheetLayoutView="80" workbookViewId="0">
      <selection activeCell="G18" sqref="G18"/>
    </sheetView>
  </sheetViews>
  <sheetFormatPr defaultColWidth="9.140625" defaultRowHeight="24" x14ac:dyDescent="0.55000000000000004"/>
  <cols>
    <col min="1" max="1" width="36.7109375" style="10" customWidth="1"/>
    <col min="2" max="2" width="36.7109375" style="57" customWidth="1"/>
    <col min="3" max="3" width="7.7109375" style="55" customWidth="1"/>
    <col min="4" max="5" width="6.28515625" style="418" customWidth="1"/>
    <col min="6" max="7" width="6.28515625" style="55" customWidth="1"/>
    <col min="8" max="8" width="7.85546875" style="55" customWidth="1"/>
    <col min="9" max="10" width="11.7109375" style="56" customWidth="1"/>
    <col min="11" max="11" width="0" style="394" hidden="1" customWidth="1"/>
    <col min="12" max="16384" width="9.140625" style="10"/>
  </cols>
  <sheetData>
    <row r="1" spans="1:11" s="46" customFormat="1" ht="22.5" customHeight="1" x14ac:dyDescent="0.55000000000000004">
      <c r="A1" s="287" t="s">
        <v>56</v>
      </c>
      <c r="B1" s="287"/>
      <c r="C1" s="287"/>
      <c r="D1" s="287"/>
      <c r="E1" s="287"/>
      <c r="F1" s="287"/>
      <c r="G1" s="287"/>
      <c r="H1" s="287"/>
      <c r="I1" s="287"/>
      <c r="J1" s="287"/>
      <c r="K1" s="389"/>
    </row>
    <row r="2" spans="1:11" s="46" customFormat="1" ht="2.25" hidden="1" customHeight="1" x14ac:dyDescent="0.55000000000000004">
      <c r="A2" s="177"/>
      <c r="B2" s="176"/>
      <c r="C2" s="68"/>
      <c r="D2" s="395"/>
      <c r="E2" s="395"/>
      <c r="F2" s="175"/>
      <c r="G2" s="175"/>
      <c r="H2" s="174"/>
      <c r="I2" s="173"/>
      <c r="J2" s="173"/>
      <c r="K2" s="389"/>
    </row>
    <row r="3" spans="1:11" s="111" customFormat="1" ht="19.899999999999999" customHeight="1" x14ac:dyDescent="0.2">
      <c r="A3" s="170" t="s">
        <v>57</v>
      </c>
      <c r="B3" s="172" t="s">
        <v>58</v>
      </c>
      <c r="C3" s="171" t="s">
        <v>59</v>
      </c>
      <c r="D3" s="288" t="s">
        <v>60</v>
      </c>
      <c r="E3" s="289"/>
      <c r="F3" s="289"/>
      <c r="G3" s="290"/>
      <c r="H3" s="170" t="s">
        <v>61</v>
      </c>
      <c r="I3" s="291" t="s">
        <v>62</v>
      </c>
      <c r="J3" s="292"/>
      <c r="K3" s="390"/>
    </row>
    <row r="4" spans="1:11" s="155" customFormat="1" ht="19.899999999999999" customHeight="1" x14ac:dyDescent="0.55000000000000004">
      <c r="A4" s="165" t="s">
        <v>46</v>
      </c>
      <c r="B4" s="167" t="s">
        <v>43</v>
      </c>
      <c r="C4" s="169" t="s">
        <v>49</v>
      </c>
      <c r="D4" s="297" t="s">
        <v>53</v>
      </c>
      <c r="E4" s="298"/>
      <c r="F4" s="298"/>
      <c r="G4" s="299"/>
      <c r="H4" s="165" t="s">
        <v>47</v>
      </c>
      <c r="I4" s="293" t="s">
        <v>44</v>
      </c>
      <c r="J4" s="294"/>
      <c r="K4" s="391"/>
    </row>
    <row r="5" spans="1:11" s="155" customFormat="1" ht="19.899999999999999" customHeight="1" x14ac:dyDescent="0.55000000000000004">
      <c r="A5" s="165"/>
      <c r="B5" s="167"/>
      <c r="C5" s="178" t="s">
        <v>50</v>
      </c>
      <c r="D5" s="396" t="s">
        <v>213</v>
      </c>
      <c r="E5" s="397"/>
      <c r="F5" s="285" t="s">
        <v>212</v>
      </c>
      <c r="G5" s="286"/>
      <c r="H5" s="168" t="s">
        <v>48</v>
      </c>
      <c r="I5" s="295" t="s">
        <v>45</v>
      </c>
      <c r="J5" s="296"/>
      <c r="K5" s="391"/>
    </row>
    <row r="6" spans="1:11" s="155" customFormat="1" ht="19.899999999999999" customHeight="1" x14ac:dyDescent="0.55000000000000004">
      <c r="A6" s="165"/>
      <c r="B6" s="167"/>
      <c r="C6" s="163"/>
      <c r="D6" s="398" t="s">
        <v>211</v>
      </c>
      <c r="E6" s="399"/>
      <c r="F6" s="280" t="s">
        <v>210</v>
      </c>
      <c r="G6" s="281"/>
      <c r="H6" s="166"/>
      <c r="I6" s="278">
        <v>100</v>
      </c>
      <c r="J6" s="279"/>
      <c r="K6" s="391"/>
    </row>
    <row r="7" spans="1:11" s="155" customFormat="1" ht="19.899999999999999" customHeight="1" x14ac:dyDescent="0.55000000000000004">
      <c r="A7" s="165"/>
      <c r="B7" s="164"/>
      <c r="C7" s="163"/>
      <c r="D7" s="400" t="s">
        <v>51</v>
      </c>
      <c r="E7" s="400" t="s">
        <v>52</v>
      </c>
      <c r="F7" s="180" t="s">
        <v>51</v>
      </c>
      <c r="G7" s="180" t="s">
        <v>52</v>
      </c>
      <c r="H7" s="162"/>
      <c r="I7" s="161" t="s">
        <v>213</v>
      </c>
      <c r="J7" s="160" t="s">
        <v>212</v>
      </c>
      <c r="K7" s="391"/>
    </row>
    <row r="8" spans="1:11" s="155" customFormat="1" ht="19.899999999999999" customHeight="1" x14ac:dyDescent="0.55000000000000004">
      <c r="A8" s="157"/>
      <c r="B8" s="159"/>
      <c r="C8" s="158"/>
      <c r="D8" s="401"/>
      <c r="E8" s="401"/>
      <c r="F8" s="181"/>
      <c r="G8" s="181"/>
      <c r="H8" s="179"/>
      <c r="I8" s="156" t="s">
        <v>211</v>
      </c>
      <c r="J8" s="156" t="s">
        <v>210</v>
      </c>
      <c r="K8" s="391"/>
    </row>
    <row r="9" spans="1:11" s="152" customFormat="1" ht="22.9" customHeight="1" x14ac:dyDescent="0.2">
      <c r="A9" s="85" t="s">
        <v>209</v>
      </c>
      <c r="B9" s="112" t="s">
        <v>195</v>
      </c>
      <c r="C9" s="83"/>
      <c r="D9" s="402"/>
      <c r="E9" s="403">
        <f>D9</f>
        <v>0</v>
      </c>
      <c r="F9" s="154"/>
      <c r="G9" s="82">
        <f>F9</f>
        <v>0</v>
      </c>
      <c r="H9" s="153">
        <v>50</v>
      </c>
      <c r="I9" s="82">
        <f>E9*H9/100</f>
        <v>0</v>
      </c>
      <c r="J9" s="82">
        <f>G9*H9/100</f>
        <v>0</v>
      </c>
      <c r="K9" s="392">
        <f>(J9*30)/5</f>
        <v>0</v>
      </c>
    </row>
    <row r="10" spans="1:11" s="74" customFormat="1" ht="22.9" customHeight="1" x14ac:dyDescent="0.2">
      <c r="A10" s="151"/>
      <c r="B10" s="150" t="s">
        <v>208</v>
      </c>
      <c r="C10" s="108"/>
      <c r="D10" s="404"/>
      <c r="E10" s="405"/>
      <c r="F10" s="81"/>
      <c r="G10" s="80"/>
      <c r="H10" s="79"/>
      <c r="I10" s="107"/>
      <c r="J10" s="78"/>
      <c r="K10" s="393"/>
    </row>
    <row r="11" spans="1:11" s="74" customFormat="1" ht="22.9" customHeight="1" x14ac:dyDescent="0.2">
      <c r="A11" s="73"/>
      <c r="B11" s="148" t="s">
        <v>240</v>
      </c>
      <c r="C11" s="104"/>
      <c r="D11" s="406"/>
      <c r="E11" s="407"/>
      <c r="F11" s="77"/>
      <c r="G11" s="76"/>
      <c r="H11" s="75"/>
      <c r="I11" s="93"/>
      <c r="J11" s="67"/>
      <c r="K11" s="393"/>
    </row>
    <row r="12" spans="1:11" s="74" customFormat="1" ht="22.9" customHeight="1" x14ac:dyDescent="0.2">
      <c r="A12" s="73"/>
      <c r="B12" s="148" t="s">
        <v>239</v>
      </c>
      <c r="C12" s="104"/>
      <c r="D12" s="406"/>
      <c r="E12" s="407"/>
      <c r="F12" s="77"/>
      <c r="G12" s="76"/>
      <c r="H12" s="75"/>
      <c r="I12" s="93"/>
      <c r="J12" s="67"/>
      <c r="K12" s="393"/>
    </row>
    <row r="13" spans="1:11" s="74" customFormat="1" ht="22.9" customHeight="1" x14ac:dyDescent="0.2">
      <c r="A13" s="73"/>
      <c r="B13" s="123" t="s">
        <v>207</v>
      </c>
      <c r="C13" s="118"/>
      <c r="D13" s="406"/>
      <c r="E13" s="407"/>
      <c r="F13" s="77"/>
      <c r="G13" s="76"/>
      <c r="H13" s="75"/>
      <c r="I13" s="93"/>
      <c r="J13" s="67"/>
      <c r="K13" s="393"/>
    </row>
    <row r="14" spans="1:11" s="74" customFormat="1" ht="22.9" customHeight="1" x14ac:dyDescent="0.2">
      <c r="A14" s="73"/>
      <c r="B14" s="126" t="s">
        <v>206</v>
      </c>
      <c r="C14" s="104"/>
      <c r="D14" s="406"/>
      <c r="E14" s="407"/>
      <c r="F14" s="77"/>
      <c r="G14" s="76"/>
      <c r="H14" s="75"/>
      <c r="I14" s="93"/>
      <c r="J14" s="67"/>
      <c r="K14" s="393"/>
    </row>
    <row r="15" spans="1:11" s="74" customFormat="1" ht="22.9" customHeight="1" x14ac:dyDescent="0.2">
      <c r="A15" s="73"/>
      <c r="B15" s="126" t="s">
        <v>205</v>
      </c>
      <c r="C15" s="104"/>
      <c r="D15" s="406"/>
      <c r="E15" s="407"/>
      <c r="F15" s="77"/>
      <c r="G15" s="76"/>
      <c r="H15" s="75"/>
      <c r="I15" s="93"/>
      <c r="J15" s="67"/>
      <c r="K15" s="393"/>
    </row>
    <row r="16" spans="1:11" s="74" customFormat="1" ht="22.9" customHeight="1" x14ac:dyDescent="0.2">
      <c r="A16" s="73"/>
      <c r="B16" s="126" t="s">
        <v>204</v>
      </c>
      <c r="C16" s="104"/>
      <c r="D16" s="408"/>
      <c r="E16" s="407"/>
      <c r="F16" s="77"/>
      <c r="G16" s="76"/>
      <c r="H16" s="75"/>
      <c r="I16" s="117"/>
      <c r="J16" s="67"/>
      <c r="K16" s="393"/>
    </row>
    <row r="17" spans="1:11" s="74" customFormat="1" ht="22.9" customHeight="1" x14ac:dyDescent="0.2">
      <c r="A17" s="73"/>
      <c r="B17" s="126" t="s">
        <v>203</v>
      </c>
      <c r="C17" s="104"/>
      <c r="D17" s="408"/>
      <c r="E17" s="407"/>
      <c r="F17" s="77"/>
      <c r="G17" s="76"/>
      <c r="H17" s="75"/>
      <c r="I17" s="117"/>
      <c r="J17" s="67"/>
      <c r="K17" s="393"/>
    </row>
    <row r="18" spans="1:11" s="74" customFormat="1" ht="22.9" customHeight="1" x14ac:dyDescent="0.2">
      <c r="A18" s="73"/>
      <c r="B18" s="126" t="s">
        <v>202</v>
      </c>
      <c r="C18" s="104"/>
      <c r="D18" s="408"/>
      <c r="E18" s="407"/>
      <c r="F18" s="77"/>
      <c r="G18" s="76"/>
      <c r="H18" s="75"/>
      <c r="I18" s="117"/>
      <c r="J18" s="67"/>
      <c r="K18" s="393"/>
    </row>
    <row r="19" spans="1:11" s="74" customFormat="1" ht="22.9" customHeight="1" x14ac:dyDescent="0.2">
      <c r="A19" s="128"/>
      <c r="B19" s="126" t="s">
        <v>201</v>
      </c>
      <c r="C19" s="104"/>
      <c r="D19" s="408"/>
      <c r="E19" s="407"/>
      <c r="F19" s="77"/>
      <c r="G19" s="76"/>
      <c r="H19" s="75"/>
      <c r="I19" s="117"/>
      <c r="J19" s="67"/>
      <c r="K19" s="393"/>
    </row>
    <row r="20" spans="1:11" s="74" customFormat="1" ht="22.9" customHeight="1" x14ac:dyDescent="0.2">
      <c r="A20" s="128"/>
      <c r="B20" s="126" t="s">
        <v>200</v>
      </c>
      <c r="C20" s="104"/>
      <c r="D20" s="408"/>
      <c r="E20" s="407"/>
      <c r="F20" s="77"/>
      <c r="G20" s="76"/>
      <c r="H20" s="75"/>
      <c r="I20" s="117"/>
      <c r="J20" s="67"/>
      <c r="K20" s="393"/>
    </row>
    <row r="21" spans="1:11" s="74" customFormat="1" ht="22.9" customHeight="1" x14ac:dyDescent="0.2">
      <c r="A21" s="147"/>
      <c r="B21" s="126" t="s">
        <v>199</v>
      </c>
      <c r="C21" s="104"/>
      <c r="D21" s="408"/>
      <c r="E21" s="407"/>
      <c r="F21" s="77"/>
      <c r="G21" s="76"/>
      <c r="H21" s="75"/>
      <c r="I21" s="117"/>
      <c r="J21" s="67"/>
      <c r="K21" s="393"/>
    </row>
    <row r="22" spans="1:11" s="74" customFormat="1" ht="22.9" customHeight="1" x14ac:dyDescent="0.2">
      <c r="A22" s="147"/>
      <c r="B22" s="126" t="s">
        <v>198</v>
      </c>
      <c r="C22" s="104"/>
      <c r="D22" s="408"/>
      <c r="E22" s="407"/>
      <c r="F22" s="77"/>
      <c r="G22" s="76"/>
      <c r="H22" s="75"/>
      <c r="I22" s="117"/>
      <c r="J22" s="67"/>
      <c r="K22" s="393"/>
    </row>
    <row r="23" spans="1:11" s="74" customFormat="1" ht="22.9" customHeight="1" x14ac:dyDescent="0.2">
      <c r="A23" s="147"/>
      <c r="B23" s="126" t="s">
        <v>197</v>
      </c>
      <c r="C23" s="104"/>
      <c r="D23" s="408"/>
      <c r="E23" s="407"/>
      <c r="F23" s="77"/>
      <c r="G23" s="76"/>
      <c r="H23" s="75"/>
      <c r="I23" s="117"/>
      <c r="J23" s="67"/>
      <c r="K23" s="393"/>
    </row>
    <row r="24" spans="1:11" s="74" customFormat="1" ht="22.9" customHeight="1" x14ac:dyDescent="0.2">
      <c r="A24" s="147"/>
      <c r="B24" s="149"/>
      <c r="C24" s="104"/>
      <c r="D24" s="408"/>
      <c r="E24" s="407"/>
      <c r="F24" s="77"/>
      <c r="G24" s="76"/>
      <c r="H24" s="75"/>
      <c r="I24" s="117"/>
      <c r="J24" s="67"/>
      <c r="K24" s="393"/>
    </row>
    <row r="25" spans="1:11" s="74" customFormat="1" ht="22.9" customHeight="1" x14ac:dyDescent="0.2">
      <c r="A25" s="147"/>
      <c r="B25" s="123" t="s">
        <v>175</v>
      </c>
      <c r="C25" s="104"/>
      <c r="D25" s="408"/>
      <c r="E25" s="407"/>
      <c r="F25" s="77"/>
      <c r="G25" s="76"/>
      <c r="H25" s="75"/>
      <c r="I25" s="117"/>
      <c r="J25" s="67"/>
      <c r="K25" s="393"/>
    </row>
    <row r="26" spans="1:11" s="74" customFormat="1" ht="22.9" customHeight="1" x14ac:dyDescent="0.2">
      <c r="A26" s="147"/>
      <c r="B26" s="148" t="s">
        <v>237</v>
      </c>
      <c r="C26" s="104"/>
      <c r="D26" s="408"/>
      <c r="E26" s="407"/>
      <c r="F26" s="77"/>
      <c r="G26" s="76"/>
      <c r="H26" s="75"/>
      <c r="I26" s="117"/>
      <c r="J26" s="67"/>
      <c r="K26" s="393"/>
    </row>
    <row r="27" spans="1:11" s="74" customFormat="1" ht="22.9" customHeight="1" x14ac:dyDescent="0.2">
      <c r="A27" s="147"/>
      <c r="B27" s="121" t="s">
        <v>238</v>
      </c>
      <c r="C27" s="104"/>
      <c r="D27" s="408"/>
      <c r="E27" s="407"/>
      <c r="F27" s="77"/>
      <c r="G27" s="76"/>
      <c r="H27" s="75"/>
      <c r="I27" s="117"/>
      <c r="J27" s="67"/>
      <c r="K27" s="393"/>
    </row>
    <row r="28" spans="1:11" s="74" customFormat="1" ht="22.9" customHeight="1" x14ac:dyDescent="0.2">
      <c r="A28" s="146"/>
      <c r="B28" s="182"/>
      <c r="C28" s="144"/>
      <c r="D28" s="409"/>
      <c r="E28" s="410"/>
      <c r="F28" s="89"/>
      <c r="G28" s="88"/>
      <c r="H28" s="87"/>
      <c r="I28" s="113"/>
      <c r="J28" s="66"/>
      <c r="K28" s="393"/>
    </row>
    <row r="29" spans="1:11" s="74" customFormat="1" ht="22.9" customHeight="1" x14ac:dyDescent="0.2">
      <c r="A29" s="147"/>
      <c r="B29" s="120" t="s">
        <v>186</v>
      </c>
      <c r="C29" s="104"/>
      <c r="D29" s="408"/>
      <c r="E29" s="407"/>
      <c r="F29" s="77"/>
      <c r="G29" s="76"/>
      <c r="H29" s="75"/>
      <c r="I29" s="117"/>
      <c r="J29" s="67"/>
      <c r="K29" s="393"/>
    </row>
    <row r="30" spans="1:11" s="74" customFormat="1" ht="22.9" customHeight="1" x14ac:dyDescent="0.2">
      <c r="A30" s="147"/>
      <c r="B30" s="148" t="s">
        <v>237</v>
      </c>
      <c r="C30" s="104"/>
      <c r="D30" s="408"/>
      <c r="E30" s="407"/>
      <c r="F30" s="77"/>
      <c r="G30" s="76"/>
      <c r="H30" s="75"/>
      <c r="I30" s="117"/>
      <c r="J30" s="67"/>
      <c r="K30" s="393"/>
    </row>
    <row r="31" spans="1:11" s="74" customFormat="1" ht="22.9" customHeight="1" x14ac:dyDescent="0.2">
      <c r="A31" s="147"/>
      <c r="B31" s="121" t="s">
        <v>238</v>
      </c>
      <c r="C31" s="104"/>
      <c r="D31" s="408"/>
      <c r="E31" s="407"/>
      <c r="F31" s="77"/>
      <c r="G31" s="76"/>
      <c r="H31" s="75"/>
      <c r="I31" s="117"/>
      <c r="J31" s="67"/>
      <c r="K31" s="393"/>
    </row>
    <row r="32" spans="1:11" s="74" customFormat="1" ht="22.9" customHeight="1" x14ac:dyDescent="0.2">
      <c r="A32" s="147"/>
      <c r="B32" s="122"/>
      <c r="C32" s="104"/>
      <c r="D32" s="408"/>
      <c r="E32" s="407"/>
      <c r="F32" s="77"/>
      <c r="G32" s="76"/>
      <c r="H32" s="75"/>
      <c r="I32" s="117"/>
      <c r="J32" s="67"/>
      <c r="K32" s="393"/>
    </row>
    <row r="33" spans="1:11" s="74" customFormat="1" ht="22.9" customHeight="1" x14ac:dyDescent="0.2">
      <c r="A33" s="147"/>
      <c r="B33" s="122"/>
      <c r="C33" s="104"/>
      <c r="D33" s="408"/>
      <c r="E33" s="407"/>
      <c r="F33" s="77"/>
      <c r="G33" s="76"/>
      <c r="H33" s="75"/>
      <c r="I33" s="117"/>
      <c r="J33" s="67"/>
      <c r="K33" s="393"/>
    </row>
    <row r="34" spans="1:11" s="74" customFormat="1" ht="22.9" customHeight="1" x14ac:dyDescent="0.2">
      <c r="A34" s="147"/>
      <c r="B34" s="147"/>
      <c r="C34" s="104"/>
      <c r="D34" s="408"/>
      <c r="E34" s="407"/>
      <c r="F34" s="77"/>
      <c r="G34" s="76"/>
      <c r="H34" s="75"/>
      <c r="I34" s="117"/>
      <c r="J34" s="67"/>
      <c r="K34" s="393"/>
    </row>
    <row r="35" spans="1:11" s="74" customFormat="1" ht="22.9" customHeight="1" x14ac:dyDescent="0.2">
      <c r="A35" s="146"/>
      <c r="B35" s="145"/>
      <c r="C35" s="144"/>
      <c r="D35" s="409"/>
      <c r="E35" s="410"/>
      <c r="F35" s="89"/>
      <c r="G35" s="88"/>
      <c r="H35" s="87"/>
      <c r="I35" s="113"/>
      <c r="J35" s="66"/>
      <c r="K35" s="393"/>
    </row>
    <row r="36" spans="1:11" s="138" customFormat="1" ht="22.9" customHeight="1" x14ac:dyDescent="0.2">
      <c r="A36" s="112" t="s">
        <v>196</v>
      </c>
      <c r="B36" s="143" t="s">
        <v>195</v>
      </c>
      <c r="C36" s="142"/>
      <c r="D36" s="402"/>
      <c r="E36" s="403">
        <f>D36</f>
        <v>0</v>
      </c>
      <c r="F36" s="140"/>
      <c r="G36" s="141">
        <f>F36</f>
        <v>0</v>
      </c>
      <c r="H36" s="140">
        <v>25</v>
      </c>
      <c r="I36" s="139">
        <f>E36*H36/100</f>
        <v>0</v>
      </c>
      <c r="J36" s="82">
        <f>G36*H36/100</f>
        <v>0</v>
      </c>
      <c r="K36" s="392">
        <f>(J36*30)/5</f>
        <v>0</v>
      </c>
    </row>
    <row r="37" spans="1:11" s="74" customFormat="1" ht="22.9" customHeight="1" x14ac:dyDescent="0.2">
      <c r="A37" s="183"/>
      <c r="B37" s="136" t="s">
        <v>194</v>
      </c>
      <c r="C37" s="108"/>
      <c r="D37" s="404"/>
      <c r="E37" s="405"/>
      <c r="F37" s="81"/>
      <c r="G37" s="80"/>
      <c r="H37" s="79"/>
      <c r="I37" s="135"/>
      <c r="J37" s="78"/>
      <c r="K37" s="393"/>
    </row>
    <row r="38" spans="1:11" s="74" customFormat="1" ht="22.9" customHeight="1" x14ac:dyDescent="0.2">
      <c r="A38" s="69"/>
      <c r="B38" s="134" t="s">
        <v>239</v>
      </c>
      <c r="C38" s="104"/>
      <c r="D38" s="408"/>
      <c r="E38" s="407"/>
      <c r="F38" s="77"/>
      <c r="G38" s="76"/>
      <c r="H38" s="75"/>
      <c r="I38" s="117"/>
      <c r="J38" s="67"/>
      <c r="K38" s="393"/>
    </row>
    <row r="39" spans="1:11" s="74" customFormat="1" ht="22.9" customHeight="1" x14ac:dyDescent="0.2">
      <c r="A39" s="69"/>
      <c r="B39" s="133" t="s">
        <v>176</v>
      </c>
      <c r="C39" s="104"/>
      <c r="D39" s="411"/>
      <c r="E39" s="407"/>
      <c r="F39" s="77"/>
      <c r="G39" s="76"/>
      <c r="H39" s="75"/>
      <c r="I39" s="117"/>
      <c r="J39" s="67"/>
      <c r="K39" s="393"/>
    </row>
    <row r="40" spans="1:11" s="74" customFormat="1" ht="22.9" customHeight="1" x14ac:dyDescent="0.2">
      <c r="A40" s="130"/>
      <c r="B40" s="132" t="s">
        <v>193</v>
      </c>
      <c r="C40" s="94"/>
      <c r="D40" s="412"/>
      <c r="E40" s="407"/>
      <c r="F40" s="77"/>
      <c r="G40" s="76"/>
      <c r="H40" s="75"/>
      <c r="I40" s="117"/>
      <c r="J40" s="67"/>
      <c r="K40" s="393"/>
    </row>
    <row r="41" spans="1:11" s="74" customFormat="1" ht="22.9" customHeight="1" x14ac:dyDescent="0.2">
      <c r="A41" s="130"/>
      <c r="B41" s="131" t="s">
        <v>192</v>
      </c>
      <c r="C41" s="94"/>
      <c r="D41" s="412"/>
      <c r="E41" s="407"/>
      <c r="F41" s="77"/>
      <c r="G41" s="76"/>
      <c r="H41" s="75"/>
      <c r="I41" s="117"/>
      <c r="J41" s="67"/>
      <c r="K41" s="393"/>
    </row>
    <row r="42" spans="1:11" s="74" customFormat="1" ht="22.9" customHeight="1" x14ac:dyDescent="0.2">
      <c r="A42" s="119"/>
      <c r="B42" s="131" t="s">
        <v>191</v>
      </c>
      <c r="C42" s="94"/>
      <c r="D42" s="413"/>
      <c r="E42" s="407"/>
      <c r="F42" s="77"/>
      <c r="G42" s="76"/>
      <c r="H42" s="75"/>
      <c r="I42" s="117"/>
      <c r="J42" s="67"/>
      <c r="K42" s="393"/>
    </row>
    <row r="43" spans="1:11" s="74" customFormat="1" ht="22.9" customHeight="1" x14ac:dyDescent="0.2">
      <c r="A43" s="130"/>
      <c r="B43" s="126" t="s">
        <v>190</v>
      </c>
      <c r="C43" s="94"/>
      <c r="D43" s="413"/>
      <c r="E43" s="407"/>
      <c r="F43" s="77"/>
      <c r="G43" s="76"/>
      <c r="H43" s="75"/>
      <c r="I43" s="117"/>
      <c r="J43" s="67"/>
      <c r="K43" s="393"/>
    </row>
    <row r="44" spans="1:11" s="74" customFormat="1" ht="22.9" customHeight="1" x14ac:dyDescent="0.2">
      <c r="A44" s="130"/>
      <c r="B44" s="129" t="s">
        <v>189</v>
      </c>
      <c r="C44" s="125"/>
      <c r="D44" s="413"/>
      <c r="E44" s="407"/>
      <c r="F44" s="77"/>
      <c r="G44" s="76"/>
      <c r="H44" s="75"/>
      <c r="I44" s="117"/>
      <c r="J44" s="67"/>
      <c r="K44" s="393"/>
    </row>
    <row r="45" spans="1:11" s="74" customFormat="1" ht="22.9" customHeight="1" x14ac:dyDescent="0.2">
      <c r="A45" s="127"/>
      <c r="B45" s="126" t="s">
        <v>188</v>
      </c>
      <c r="C45" s="125"/>
      <c r="D45" s="408"/>
      <c r="E45" s="407"/>
      <c r="F45" s="77"/>
      <c r="G45" s="76"/>
      <c r="H45" s="75"/>
      <c r="I45" s="117"/>
      <c r="J45" s="67"/>
      <c r="K45" s="393"/>
    </row>
    <row r="46" spans="1:11" s="74" customFormat="1" ht="22.9" customHeight="1" x14ac:dyDescent="0.55000000000000004">
      <c r="A46" s="137"/>
      <c r="B46" s="124" t="s">
        <v>187</v>
      </c>
      <c r="C46" s="104"/>
      <c r="D46" s="408"/>
      <c r="E46" s="407"/>
      <c r="F46" s="77"/>
      <c r="G46" s="76"/>
      <c r="H46" s="75"/>
      <c r="I46" s="117"/>
      <c r="J46" s="67"/>
      <c r="K46" s="393"/>
    </row>
    <row r="47" spans="1:11" s="74" customFormat="1" ht="22.9" customHeight="1" x14ac:dyDescent="0.2">
      <c r="A47" s="119"/>
      <c r="B47" s="123" t="s">
        <v>175</v>
      </c>
      <c r="C47" s="104"/>
      <c r="D47" s="408"/>
      <c r="E47" s="407"/>
      <c r="F47" s="77"/>
      <c r="G47" s="76"/>
      <c r="H47" s="75"/>
      <c r="I47" s="117"/>
      <c r="J47" s="67"/>
      <c r="K47" s="393"/>
    </row>
    <row r="48" spans="1:11" s="74" customFormat="1" ht="22.9" customHeight="1" x14ac:dyDescent="0.2">
      <c r="A48" s="116"/>
      <c r="B48" s="148" t="s">
        <v>237</v>
      </c>
      <c r="C48" s="144"/>
      <c r="D48" s="409"/>
      <c r="E48" s="410"/>
      <c r="F48" s="89"/>
      <c r="G48" s="88"/>
      <c r="H48" s="87"/>
      <c r="I48" s="113"/>
      <c r="J48" s="66"/>
      <c r="K48" s="393"/>
    </row>
    <row r="49" spans="1:11" s="74" customFormat="1" ht="22.9" customHeight="1" x14ac:dyDescent="0.2">
      <c r="A49" s="119"/>
      <c r="B49" s="121" t="s">
        <v>238</v>
      </c>
      <c r="C49" s="104"/>
      <c r="D49" s="408"/>
      <c r="E49" s="407"/>
      <c r="F49" s="77"/>
      <c r="G49" s="76"/>
      <c r="H49" s="75"/>
      <c r="I49" s="117"/>
      <c r="J49" s="67"/>
      <c r="K49" s="393"/>
    </row>
    <row r="50" spans="1:11" s="74" customFormat="1" ht="22.9" customHeight="1" x14ac:dyDescent="0.2">
      <c r="A50" s="119"/>
      <c r="B50" s="120" t="s">
        <v>186</v>
      </c>
      <c r="C50" s="118"/>
      <c r="D50" s="408"/>
      <c r="E50" s="407"/>
      <c r="F50" s="77"/>
      <c r="G50" s="76"/>
      <c r="H50" s="75"/>
      <c r="I50" s="117"/>
      <c r="J50" s="67"/>
      <c r="K50" s="393"/>
    </row>
    <row r="51" spans="1:11" s="74" customFormat="1" ht="22.9" customHeight="1" x14ac:dyDescent="0.2">
      <c r="A51" s="119"/>
      <c r="B51" s="148" t="s">
        <v>237</v>
      </c>
      <c r="C51" s="118"/>
      <c r="D51" s="408"/>
      <c r="E51" s="414"/>
      <c r="F51" s="77"/>
      <c r="G51" s="76"/>
      <c r="H51" s="75"/>
      <c r="I51" s="117"/>
      <c r="J51" s="67"/>
      <c r="K51" s="393"/>
    </row>
    <row r="52" spans="1:11" s="74" customFormat="1" ht="22.9" customHeight="1" x14ac:dyDescent="0.2">
      <c r="A52" s="119"/>
      <c r="B52" s="121" t="s">
        <v>238</v>
      </c>
      <c r="C52" s="118"/>
      <c r="D52" s="408"/>
      <c r="E52" s="414"/>
      <c r="F52" s="77"/>
      <c r="G52" s="76"/>
      <c r="H52" s="75"/>
      <c r="I52" s="117"/>
      <c r="J52" s="67"/>
      <c r="K52" s="393"/>
    </row>
    <row r="53" spans="1:11" s="74" customFormat="1" ht="22.9" customHeight="1" x14ac:dyDescent="0.2">
      <c r="A53" s="116"/>
      <c r="B53" s="115"/>
      <c r="C53" s="114"/>
      <c r="D53" s="409"/>
      <c r="E53" s="415"/>
      <c r="F53" s="89"/>
      <c r="G53" s="88"/>
      <c r="H53" s="87"/>
      <c r="I53" s="113"/>
      <c r="J53" s="66"/>
      <c r="K53" s="393"/>
    </row>
    <row r="54" spans="1:11" s="111" customFormat="1" ht="22.9" customHeight="1" x14ac:dyDescent="0.2">
      <c r="A54" s="387" t="s">
        <v>236</v>
      </c>
      <c r="B54" s="388"/>
      <c r="C54" s="84"/>
      <c r="D54" s="402"/>
      <c r="E54" s="403">
        <f>D54</f>
        <v>0</v>
      </c>
      <c r="F54" s="83"/>
      <c r="G54" s="82">
        <f>F54</f>
        <v>0</v>
      </c>
      <c r="H54" s="83">
        <v>25</v>
      </c>
      <c r="I54" s="82">
        <f>E54*H54/100</f>
        <v>0</v>
      </c>
      <c r="J54" s="82">
        <f>G54*H54/100</f>
        <v>0</v>
      </c>
      <c r="K54" s="392">
        <f>(J54*30)/5</f>
        <v>0</v>
      </c>
    </row>
    <row r="55" spans="1:11" s="74" customFormat="1" ht="22.9" customHeight="1" x14ac:dyDescent="0.2">
      <c r="A55" s="110"/>
      <c r="B55" s="109" t="s">
        <v>177</v>
      </c>
      <c r="C55" s="108"/>
      <c r="D55" s="404"/>
      <c r="E55" s="416"/>
      <c r="F55" s="81"/>
      <c r="G55" s="80"/>
      <c r="H55" s="79"/>
      <c r="I55" s="107"/>
      <c r="J55" s="78"/>
      <c r="K55" s="393"/>
    </row>
    <row r="56" spans="1:11" s="74" customFormat="1" ht="22.9" customHeight="1" x14ac:dyDescent="0.2">
      <c r="A56" s="102"/>
      <c r="B56" s="106" t="s">
        <v>241</v>
      </c>
      <c r="C56" s="104"/>
      <c r="D56" s="408"/>
      <c r="E56" s="414"/>
      <c r="F56" s="77"/>
      <c r="G56" s="76"/>
      <c r="H56" s="75"/>
      <c r="I56" s="93"/>
      <c r="J56" s="67"/>
      <c r="K56" s="393"/>
    </row>
    <row r="57" spans="1:11" s="74" customFormat="1" ht="22.9" customHeight="1" x14ac:dyDescent="0.55000000000000004">
      <c r="A57" s="102"/>
      <c r="B57" s="105" t="s">
        <v>176</v>
      </c>
      <c r="C57" s="104"/>
      <c r="D57" s="408"/>
      <c r="E57" s="414"/>
      <c r="F57" s="77"/>
      <c r="G57" s="76"/>
      <c r="H57" s="75"/>
      <c r="I57" s="93"/>
      <c r="J57" s="67"/>
      <c r="K57" s="393"/>
    </row>
    <row r="58" spans="1:11" s="74" customFormat="1" ht="22.9" customHeight="1" x14ac:dyDescent="0.55000000000000004">
      <c r="A58" s="102"/>
      <c r="B58" s="101" t="s">
        <v>185</v>
      </c>
      <c r="C58" s="103"/>
      <c r="D58" s="408"/>
      <c r="E58" s="414"/>
      <c r="F58" s="77"/>
      <c r="G58" s="76"/>
      <c r="H58" s="75"/>
      <c r="I58" s="93"/>
      <c r="J58" s="67"/>
      <c r="K58" s="393"/>
    </row>
    <row r="59" spans="1:11" s="74" customFormat="1" ht="22.9" customHeight="1" x14ac:dyDescent="0.55000000000000004">
      <c r="A59" s="102"/>
      <c r="B59" s="101" t="s">
        <v>182</v>
      </c>
      <c r="C59" s="94"/>
      <c r="D59" s="408"/>
      <c r="E59" s="414"/>
      <c r="F59" s="77"/>
      <c r="G59" s="76"/>
      <c r="H59" s="75"/>
      <c r="I59" s="93"/>
      <c r="J59" s="67"/>
      <c r="K59" s="393"/>
    </row>
    <row r="60" spans="1:11" s="74" customFormat="1" ht="22.9" customHeight="1" x14ac:dyDescent="0.55000000000000004">
      <c r="A60" s="102"/>
      <c r="B60" s="101" t="s">
        <v>184</v>
      </c>
      <c r="C60" s="99"/>
      <c r="D60" s="408"/>
      <c r="E60" s="414"/>
      <c r="F60" s="77"/>
      <c r="G60" s="76"/>
      <c r="H60" s="75"/>
      <c r="I60" s="93"/>
      <c r="J60" s="67"/>
      <c r="K60" s="393"/>
    </row>
    <row r="61" spans="1:11" s="74" customFormat="1" ht="22.9" customHeight="1" x14ac:dyDescent="0.55000000000000004">
      <c r="A61" s="102"/>
      <c r="B61" s="101" t="s">
        <v>182</v>
      </c>
      <c r="C61" s="94"/>
      <c r="D61" s="408"/>
      <c r="E61" s="414"/>
      <c r="F61" s="77"/>
      <c r="G61" s="76"/>
      <c r="H61" s="75"/>
      <c r="I61" s="93"/>
      <c r="J61" s="67"/>
      <c r="K61" s="393"/>
    </row>
    <row r="62" spans="1:11" s="74" customFormat="1" ht="22.9" customHeight="1" x14ac:dyDescent="0.55000000000000004">
      <c r="A62" s="100"/>
      <c r="B62" s="101" t="s">
        <v>183</v>
      </c>
      <c r="C62" s="99"/>
      <c r="D62" s="408"/>
      <c r="E62" s="414"/>
      <c r="F62" s="77"/>
      <c r="G62" s="76"/>
      <c r="H62" s="75"/>
      <c r="I62" s="93"/>
      <c r="J62" s="67"/>
      <c r="K62" s="393"/>
    </row>
    <row r="63" spans="1:11" s="74" customFormat="1" ht="22.9" customHeight="1" x14ac:dyDescent="0.55000000000000004">
      <c r="A63" s="98"/>
      <c r="B63" s="101" t="s">
        <v>182</v>
      </c>
      <c r="C63" s="94"/>
      <c r="D63" s="408"/>
      <c r="E63" s="414"/>
      <c r="F63" s="77"/>
      <c r="G63" s="76"/>
      <c r="H63" s="75"/>
      <c r="I63" s="93"/>
      <c r="J63" s="67"/>
      <c r="K63" s="393"/>
    </row>
    <row r="64" spans="1:11" s="74" customFormat="1" ht="22.9" customHeight="1" x14ac:dyDescent="0.55000000000000004">
      <c r="A64" s="98"/>
      <c r="B64" s="70" t="s">
        <v>181</v>
      </c>
      <c r="C64" s="99"/>
      <c r="D64" s="408"/>
      <c r="E64" s="414"/>
      <c r="F64" s="77"/>
      <c r="G64" s="76"/>
      <c r="H64" s="75"/>
      <c r="I64" s="93"/>
      <c r="J64" s="67"/>
      <c r="K64" s="393"/>
    </row>
    <row r="65" spans="1:11" s="74" customFormat="1" ht="22.9" customHeight="1" x14ac:dyDescent="0.55000000000000004">
      <c r="A65" s="100"/>
      <c r="B65" s="70" t="s">
        <v>180</v>
      </c>
      <c r="C65" s="94"/>
      <c r="D65" s="408"/>
      <c r="E65" s="414"/>
      <c r="F65" s="77"/>
      <c r="G65" s="76"/>
      <c r="H65" s="75"/>
      <c r="I65" s="93"/>
      <c r="J65" s="67"/>
      <c r="K65" s="393"/>
    </row>
    <row r="66" spans="1:11" s="74" customFormat="1" ht="22.9" customHeight="1" x14ac:dyDescent="0.55000000000000004">
      <c r="A66" s="100"/>
      <c r="B66" s="72" t="s">
        <v>179</v>
      </c>
      <c r="C66" s="99"/>
      <c r="D66" s="408"/>
      <c r="E66" s="414"/>
      <c r="F66" s="77"/>
      <c r="G66" s="76"/>
      <c r="H66" s="75"/>
      <c r="I66" s="93"/>
      <c r="J66" s="67"/>
      <c r="K66" s="393"/>
    </row>
    <row r="67" spans="1:11" s="74" customFormat="1" ht="22.9" customHeight="1" x14ac:dyDescent="0.55000000000000004">
      <c r="A67" s="98"/>
      <c r="B67" s="70" t="s">
        <v>178</v>
      </c>
      <c r="C67" s="94"/>
      <c r="D67" s="408"/>
      <c r="E67" s="414"/>
      <c r="F67" s="77"/>
      <c r="G67" s="76"/>
      <c r="H67" s="75"/>
      <c r="I67" s="93"/>
      <c r="J67" s="67"/>
      <c r="K67" s="393"/>
    </row>
    <row r="68" spans="1:11" s="74" customFormat="1" ht="22.9" customHeight="1" x14ac:dyDescent="0.55000000000000004">
      <c r="A68" s="184"/>
      <c r="B68" s="185"/>
      <c r="C68" s="90"/>
      <c r="D68" s="409"/>
      <c r="E68" s="415"/>
      <c r="F68" s="89"/>
      <c r="G68" s="88"/>
      <c r="H68" s="87"/>
      <c r="I68" s="86"/>
      <c r="J68" s="66"/>
      <c r="K68" s="393"/>
    </row>
    <row r="69" spans="1:11" s="74" customFormat="1" ht="22.9" customHeight="1" x14ac:dyDescent="0.2">
      <c r="A69" s="95"/>
      <c r="B69" s="71" t="s">
        <v>175</v>
      </c>
      <c r="C69" s="94"/>
      <c r="D69" s="408"/>
      <c r="E69" s="414"/>
      <c r="F69" s="77"/>
      <c r="G69" s="76"/>
      <c r="H69" s="75"/>
      <c r="I69" s="93"/>
      <c r="J69" s="67"/>
      <c r="K69" s="393"/>
    </row>
    <row r="70" spans="1:11" s="74" customFormat="1" ht="22.9" customHeight="1" x14ac:dyDescent="0.2">
      <c r="A70" s="95"/>
      <c r="B70" s="97" t="s">
        <v>242</v>
      </c>
      <c r="C70" s="94"/>
      <c r="D70" s="408"/>
      <c r="E70" s="414"/>
      <c r="F70" s="77"/>
      <c r="G70" s="76"/>
      <c r="H70" s="75"/>
      <c r="I70" s="93"/>
      <c r="J70" s="67"/>
      <c r="K70" s="393"/>
    </row>
    <row r="71" spans="1:11" s="74" customFormat="1" ht="22.9" customHeight="1" x14ac:dyDescent="0.55000000000000004">
      <c r="A71" s="95"/>
      <c r="B71" s="96" t="s">
        <v>174</v>
      </c>
      <c r="C71" s="94"/>
      <c r="D71" s="408"/>
      <c r="E71" s="414"/>
      <c r="F71" s="77"/>
      <c r="G71" s="76"/>
      <c r="H71" s="75"/>
      <c r="I71" s="93"/>
      <c r="J71" s="67"/>
      <c r="K71" s="393"/>
    </row>
    <row r="72" spans="1:11" s="74" customFormat="1" ht="22.9" customHeight="1" x14ac:dyDescent="0.2">
      <c r="A72" s="95"/>
      <c r="B72" s="69" t="s">
        <v>243</v>
      </c>
      <c r="C72" s="94"/>
      <c r="D72" s="408"/>
      <c r="E72" s="414"/>
      <c r="F72" s="77"/>
      <c r="G72" s="76"/>
      <c r="H72" s="75"/>
      <c r="I72" s="93"/>
      <c r="J72" s="67"/>
      <c r="K72" s="393"/>
    </row>
    <row r="73" spans="1:11" s="74" customFormat="1" ht="22.9" customHeight="1" x14ac:dyDescent="0.55000000000000004">
      <c r="A73" s="92"/>
      <c r="B73" s="91"/>
      <c r="C73" s="90"/>
      <c r="D73" s="409"/>
      <c r="E73" s="415"/>
      <c r="F73" s="89"/>
      <c r="G73" s="88"/>
      <c r="H73" s="87"/>
      <c r="I73" s="86"/>
      <c r="J73" s="66"/>
      <c r="K73" s="393"/>
    </row>
    <row r="74" spans="1:11" ht="22.9" customHeight="1" x14ac:dyDescent="0.55000000000000004">
      <c r="A74" s="282" t="s">
        <v>24</v>
      </c>
      <c r="B74" s="283"/>
      <c r="C74" s="65">
        <f>SUM(C9:C73)</f>
        <v>0</v>
      </c>
      <c r="D74" s="417">
        <f>SUM(D9:D73)</f>
        <v>0</v>
      </c>
      <c r="E74" s="417">
        <f>SUM(E9:E73)</f>
        <v>0</v>
      </c>
      <c r="F74" s="65">
        <f>SUM(F9:F73)</f>
        <v>0</v>
      </c>
      <c r="G74" s="64">
        <f>SUM(G9:G73)</f>
        <v>0</v>
      </c>
      <c r="H74" s="63">
        <f>SUM(H9:H73)</f>
        <v>100</v>
      </c>
      <c r="I74" s="62">
        <f>SUM(I9:I73)</f>
        <v>0</v>
      </c>
      <c r="J74" s="59">
        <f>SUM(J9:J73)</f>
        <v>0</v>
      </c>
    </row>
    <row r="75" spans="1:11" ht="22.9" customHeight="1" x14ac:dyDescent="0.55000000000000004">
      <c r="A75" s="282" t="s">
        <v>173</v>
      </c>
      <c r="B75" s="283"/>
      <c r="C75" s="283"/>
      <c r="D75" s="283"/>
      <c r="E75" s="283"/>
      <c r="F75" s="283" t="s">
        <v>172</v>
      </c>
      <c r="G75" s="284"/>
      <c r="H75" s="61"/>
      <c r="I75" s="60">
        <f>(I74*30)/5</f>
        <v>0</v>
      </c>
      <c r="J75" s="59">
        <f>(J74*30)/5</f>
        <v>0</v>
      </c>
    </row>
    <row r="76" spans="1:11" ht="22.9" customHeight="1" x14ac:dyDescent="0.55000000000000004">
      <c r="J76" s="58"/>
    </row>
    <row r="77" spans="1:11" ht="22.9" customHeight="1" x14ac:dyDescent="0.55000000000000004"/>
    <row r="78" spans="1:11" ht="22.9" customHeight="1" x14ac:dyDescent="0.55000000000000004"/>
    <row r="79" spans="1:11" ht="22.9" customHeight="1" x14ac:dyDescent="0.55000000000000004"/>
    <row r="80" spans="1:11" ht="22.9" customHeight="1" x14ac:dyDescent="0.55000000000000004"/>
    <row r="81" ht="22.9" customHeight="1" x14ac:dyDescent="0.55000000000000004"/>
    <row r="82" ht="22.9" customHeight="1" x14ac:dyDescent="0.55000000000000004"/>
    <row r="83" ht="22.9" customHeight="1" x14ac:dyDescent="0.55000000000000004"/>
    <row r="84" ht="22.9" customHeight="1" x14ac:dyDescent="0.55000000000000004"/>
    <row r="85" ht="22.9" customHeight="1" x14ac:dyDescent="0.55000000000000004"/>
    <row r="86" ht="22.9" customHeight="1" x14ac:dyDescent="0.55000000000000004"/>
    <row r="87" ht="22.9" customHeight="1" x14ac:dyDescent="0.55000000000000004"/>
    <row r="88" ht="22.9" customHeight="1" x14ac:dyDescent="0.55000000000000004"/>
    <row r="89" ht="22.9" customHeight="1" x14ac:dyDescent="0.55000000000000004"/>
    <row r="90" ht="22.9" customHeight="1" x14ac:dyDescent="0.55000000000000004"/>
    <row r="91" ht="22.9" customHeight="1" x14ac:dyDescent="0.55000000000000004"/>
    <row r="92" ht="22.9" customHeight="1" x14ac:dyDescent="0.55000000000000004"/>
    <row r="93" ht="22.9" customHeight="1" x14ac:dyDescent="0.55000000000000004"/>
    <row r="94" ht="22.9" customHeight="1" x14ac:dyDescent="0.55000000000000004"/>
    <row r="95" ht="22.9" customHeight="1" x14ac:dyDescent="0.55000000000000004"/>
    <row r="96" ht="22.9" customHeight="1" x14ac:dyDescent="0.55000000000000004"/>
    <row r="97" ht="22.9" customHeight="1" x14ac:dyDescent="0.55000000000000004"/>
    <row r="98" ht="22.9" customHeight="1" x14ac:dyDescent="0.55000000000000004"/>
    <row r="99" ht="22.9" customHeight="1" x14ac:dyDescent="0.55000000000000004"/>
    <row r="100" ht="22.9" customHeight="1" x14ac:dyDescent="0.55000000000000004"/>
    <row r="101" ht="22.9" customHeight="1" x14ac:dyDescent="0.55000000000000004"/>
    <row r="102" ht="22.9" customHeight="1" x14ac:dyDescent="0.55000000000000004"/>
    <row r="103" ht="22.9" customHeight="1" x14ac:dyDescent="0.55000000000000004"/>
    <row r="104" ht="22.9" customHeight="1" x14ac:dyDescent="0.55000000000000004"/>
    <row r="105" ht="22.9" customHeight="1" x14ac:dyDescent="0.55000000000000004"/>
    <row r="106" ht="22.9" customHeight="1" x14ac:dyDescent="0.55000000000000004"/>
    <row r="107" ht="22.9" customHeight="1" x14ac:dyDescent="0.55000000000000004"/>
    <row r="108" ht="22.9" customHeight="1" x14ac:dyDescent="0.55000000000000004"/>
    <row r="109" ht="22.9" customHeight="1" x14ac:dyDescent="0.55000000000000004"/>
    <row r="110" ht="22.9" customHeight="1" x14ac:dyDescent="0.55000000000000004"/>
    <row r="111" ht="22.9" customHeight="1" x14ac:dyDescent="0.55000000000000004"/>
    <row r="112" ht="22.9" customHeight="1" x14ac:dyDescent="0.55000000000000004"/>
    <row r="113" ht="22.9" customHeight="1" x14ac:dyDescent="0.55000000000000004"/>
    <row r="114" ht="22.9" customHeight="1" x14ac:dyDescent="0.55000000000000004"/>
    <row r="115" ht="22.9" customHeight="1" x14ac:dyDescent="0.55000000000000004"/>
    <row r="116" ht="22.9" customHeight="1" x14ac:dyDescent="0.55000000000000004"/>
    <row r="117" ht="22.9" customHeight="1" x14ac:dyDescent="0.55000000000000004"/>
    <row r="118" ht="22.9" customHeight="1" x14ac:dyDescent="0.55000000000000004"/>
    <row r="119" ht="22.9" customHeight="1" x14ac:dyDescent="0.55000000000000004"/>
  </sheetData>
  <mergeCells count="15">
    <mergeCell ref="A1:J1"/>
    <mergeCell ref="D3:G3"/>
    <mergeCell ref="I3:J3"/>
    <mergeCell ref="I4:J4"/>
    <mergeCell ref="I5:J5"/>
    <mergeCell ref="D4:G4"/>
    <mergeCell ref="I6:J6"/>
    <mergeCell ref="D5:E5"/>
    <mergeCell ref="F6:G6"/>
    <mergeCell ref="A74:B74"/>
    <mergeCell ref="F75:G75"/>
    <mergeCell ref="A75:E75"/>
    <mergeCell ref="F5:G5"/>
    <mergeCell ref="D6:E6"/>
    <mergeCell ref="A54:B54"/>
  </mergeCells>
  <pageMargins left="3.937007874015748E-2" right="3.937007874015748E-2" top="0.15748031496062992" bottom="0.15748031496062992" header="0.15748031496062992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7"/>
  <sheetViews>
    <sheetView view="pageBreakPreview" zoomScaleNormal="100" zoomScaleSheetLayoutView="100" workbookViewId="0">
      <selection activeCell="E13" sqref="E13:G13"/>
    </sheetView>
  </sheetViews>
  <sheetFormatPr defaultColWidth="9.140625" defaultRowHeight="24" x14ac:dyDescent="0.55000000000000004"/>
  <cols>
    <col min="1" max="1" width="12.28515625" style="57" customWidth="1"/>
    <col min="2" max="2" width="35.28515625" style="57" customWidth="1"/>
    <col min="3" max="3" width="10.42578125" style="273" customWidth="1"/>
    <col min="4" max="4" width="6.7109375" style="273" customWidth="1"/>
    <col min="5" max="5" width="17.85546875" style="273" customWidth="1"/>
    <col min="6" max="6" width="28.85546875" style="273" customWidth="1"/>
    <col min="7" max="7" width="8.85546875" style="273" customWidth="1"/>
    <col min="8" max="8" width="9.7109375" style="273" customWidth="1"/>
    <col min="9" max="16384" width="9.140625" style="57"/>
  </cols>
  <sheetData>
    <row r="1" spans="1:29" s="254" customFormat="1" x14ac:dyDescent="0.55000000000000004">
      <c r="A1" s="253" t="s">
        <v>144</v>
      </c>
      <c r="C1" s="255"/>
      <c r="D1" s="255"/>
      <c r="E1" s="255"/>
      <c r="F1" s="255"/>
      <c r="G1" s="255"/>
      <c r="H1" s="255"/>
      <c r="I1" s="255"/>
    </row>
    <row r="2" spans="1:29" s="254" customFormat="1" ht="2.25" hidden="1" customHeight="1" x14ac:dyDescent="0.55000000000000004">
      <c r="B2" s="256"/>
      <c r="C2" s="257"/>
      <c r="D2" s="258"/>
      <c r="E2" s="258"/>
      <c r="F2" s="258"/>
      <c r="G2" s="258"/>
      <c r="H2" s="255"/>
      <c r="I2" s="255"/>
    </row>
    <row r="3" spans="1:29" s="254" customFormat="1" ht="30" customHeight="1" x14ac:dyDescent="0.55000000000000004">
      <c r="A3" s="302" t="s">
        <v>137</v>
      </c>
      <c r="B3" s="302"/>
      <c r="C3" s="302"/>
      <c r="D3" s="302"/>
      <c r="E3" s="302"/>
      <c r="F3" s="302"/>
      <c r="G3" s="302"/>
      <c r="H3" s="302"/>
      <c r="L3" s="304"/>
      <c r="M3" s="304"/>
      <c r="N3" s="259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</row>
    <row r="4" spans="1:29" s="254" customFormat="1" x14ac:dyDescent="0.55000000000000004">
      <c r="B4" s="254" t="s">
        <v>117</v>
      </c>
      <c r="C4" s="255"/>
      <c r="D4" s="255"/>
      <c r="E4" s="255"/>
      <c r="F4" s="255"/>
      <c r="G4" s="255"/>
      <c r="H4" s="255"/>
      <c r="I4" s="255"/>
    </row>
    <row r="5" spans="1:29" s="254" customFormat="1" x14ac:dyDescent="0.55000000000000004">
      <c r="B5" s="260"/>
      <c r="C5" s="261"/>
      <c r="D5" s="261"/>
      <c r="E5" s="261"/>
      <c r="F5" s="261"/>
      <c r="G5" s="262"/>
    </row>
    <row r="6" spans="1:29" s="254" customFormat="1" x14ac:dyDescent="0.55000000000000004">
      <c r="B6" s="263" t="s">
        <v>138</v>
      </c>
      <c r="C6" s="254" t="s">
        <v>120</v>
      </c>
      <c r="D6" s="264" t="s">
        <v>119</v>
      </c>
      <c r="E6" s="300" t="s">
        <v>118</v>
      </c>
      <c r="F6" s="300"/>
      <c r="G6" s="303"/>
    </row>
    <row r="7" spans="1:29" s="254" customFormat="1" x14ac:dyDescent="0.55000000000000004">
      <c r="B7" s="265" t="s">
        <v>145</v>
      </c>
      <c r="G7" s="266"/>
    </row>
    <row r="8" spans="1:29" s="254" customFormat="1" x14ac:dyDescent="0.55000000000000004">
      <c r="B8" s="267"/>
      <c r="C8" s="268"/>
      <c r="D8" s="268"/>
      <c r="E8" s="268"/>
      <c r="F8" s="268"/>
      <c r="G8" s="269"/>
    </row>
    <row r="9" spans="1:29" s="270" customFormat="1" x14ac:dyDescent="0.55000000000000004">
      <c r="C9" s="271"/>
      <c r="D9" s="271"/>
      <c r="E9" s="271"/>
      <c r="F9" s="271"/>
      <c r="G9" s="271"/>
      <c r="H9" s="271"/>
      <c r="I9" s="271"/>
    </row>
    <row r="10" spans="1:29" s="270" customFormat="1" x14ac:dyDescent="0.55000000000000004">
      <c r="A10" s="302" t="s">
        <v>121</v>
      </c>
      <c r="B10" s="302"/>
      <c r="C10" s="302"/>
      <c r="D10" s="302"/>
      <c r="E10" s="302"/>
      <c r="F10" s="302"/>
      <c r="G10" s="302"/>
      <c r="H10" s="302"/>
    </row>
    <row r="11" spans="1:29" s="270" customFormat="1" x14ac:dyDescent="0.55000000000000004">
      <c r="C11" s="271"/>
      <c r="D11" s="271"/>
      <c r="E11" s="271"/>
      <c r="F11" s="271"/>
      <c r="G11" s="271"/>
      <c r="H11" s="271"/>
    </row>
    <row r="12" spans="1:29" s="270" customFormat="1" x14ac:dyDescent="0.55000000000000004">
      <c r="B12" s="270" t="s">
        <v>214</v>
      </c>
      <c r="C12" s="271"/>
      <c r="D12" s="272"/>
      <c r="E12" s="300" t="s">
        <v>52</v>
      </c>
      <c r="F12" s="300"/>
      <c r="G12" s="300"/>
      <c r="H12" s="271"/>
    </row>
    <row r="13" spans="1:29" s="270" customFormat="1" x14ac:dyDescent="0.55000000000000004">
      <c r="C13" s="271"/>
      <c r="D13" s="271"/>
      <c r="E13" s="300" t="s">
        <v>215</v>
      </c>
      <c r="F13" s="300"/>
      <c r="G13" s="300"/>
      <c r="H13" s="271"/>
    </row>
    <row r="14" spans="1:29" s="270" customFormat="1" x14ac:dyDescent="0.55000000000000004">
      <c r="C14" s="271"/>
      <c r="D14" s="271"/>
      <c r="E14" s="271"/>
      <c r="F14" s="271"/>
      <c r="G14" s="271"/>
      <c r="H14" s="271"/>
    </row>
    <row r="15" spans="1:29" s="270" customFormat="1" x14ac:dyDescent="0.55000000000000004">
      <c r="C15" s="271"/>
      <c r="D15" s="271"/>
      <c r="E15" s="271"/>
      <c r="F15" s="271"/>
      <c r="G15" s="271"/>
      <c r="H15" s="271"/>
    </row>
    <row r="16" spans="1:29" s="270" customFormat="1" x14ac:dyDescent="0.55000000000000004">
      <c r="C16" s="271"/>
      <c r="D16" s="271"/>
      <c r="E16" s="271"/>
      <c r="F16" s="271"/>
      <c r="G16" s="271"/>
      <c r="H16" s="271"/>
    </row>
    <row r="17" spans="3:8" s="270" customFormat="1" x14ac:dyDescent="0.55000000000000004">
      <c r="C17" s="271"/>
      <c r="D17" s="271"/>
      <c r="E17" s="271"/>
      <c r="F17" s="271"/>
      <c r="G17" s="271"/>
      <c r="H17" s="271"/>
    </row>
  </sheetData>
  <mergeCells count="10">
    <mergeCell ref="E12:G12"/>
    <mergeCell ref="E13:G13"/>
    <mergeCell ref="Y3:AC3"/>
    <mergeCell ref="A3:H3"/>
    <mergeCell ref="A10:H10"/>
    <mergeCell ref="E6:G6"/>
    <mergeCell ref="L3:M3"/>
    <mergeCell ref="O3:R3"/>
    <mergeCell ref="S3:U3"/>
    <mergeCell ref="V3:X3"/>
  </mergeCells>
  <pageMargins left="0.78740157480314965" right="0.19685039370078741" top="0.78740157480314965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603"/>
  <sheetViews>
    <sheetView view="pageBreakPreview" zoomScale="80" zoomScaleNormal="100" zoomScaleSheetLayoutView="80" workbookViewId="0">
      <selection activeCell="T10" sqref="T10"/>
    </sheetView>
  </sheetViews>
  <sheetFormatPr defaultColWidth="9.140625" defaultRowHeight="12.75" x14ac:dyDescent="0.2"/>
  <cols>
    <col min="1" max="1" width="43.42578125" style="211" customWidth="1"/>
    <col min="2" max="2" width="11.42578125" style="211" customWidth="1"/>
    <col min="3" max="3" width="30.140625" style="211" customWidth="1"/>
    <col min="4" max="4" width="14.85546875" style="250" customWidth="1"/>
    <col min="5" max="15" width="0" style="210" hidden="1" customWidth="1"/>
    <col min="16" max="43" width="9.140625" style="210"/>
    <col min="44" max="16384" width="9.140625" style="211"/>
  </cols>
  <sheetData>
    <row r="1" spans="1:43" s="204" customFormat="1" ht="24" x14ac:dyDescent="0.55000000000000004">
      <c r="A1" s="305" t="s">
        <v>139</v>
      </c>
      <c r="B1" s="305"/>
      <c r="C1" s="305"/>
      <c r="D1" s="305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</row>
    <row r="2" spans="1:43" s="204" customFormat="1" ht="24" x14ac:dyDescent="0.55000000000000004">
      <c r="A2" s="205" t="s">
        <v>129</v>
      </c>
      <c r="B2" s="205"/>
      <c r="C2" s="205"/>
      <c r="D2" s="205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</row>
    <row r="3" spans="1:43" s="207" customFormat="1" ht="45" customHeight="1" x14ac:dyDescent="0.55000000000000004">
      <c r="A3" s="307" t="s">
        <v>140</v>
      </c>
      <c r="B3" s="307"/>
      <c r="C3" s="307"/>
      <c r="D3" s="307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</row>
    <row r="4" spans="1:43" s="207" customFormat="1" ht="21.75" customHeight="1" x14ac:dyDescent="0.55000000000000004">
      <c r="A4" s="308" t="s">
        <v>231</v>
      </c>
      <c r="B4" s="308"/>
      <c r="C4" s="308"/>
      <c r="D4" s="308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</row>
    <row r="5" spans="1:43" s="207" customFormat="1" ht="20.25" customHeight="1" x14ac:dyDescent="0.55000000000000004">
      <c r="A5" s="307" t="s">
        <v>107</v>
      </c>
      <c r="B5" s="307"/>
      <c r="C5" s="307"/>
      <c r="D5" s="208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</row>
    <row r="6" spans="1:43" s="207" customFormat="1" ht="21" customHeight="1" x14ac:dyDescent="0.55000000000000004">
      <c r="A6" s="307" t="s">
        <v>106</v>
      </c>
      <c r="B6" s="307"/>
      <c r="C6" s="307"/>
      <c r="D6" s="208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</row>
    <row r="7" spans="1:43" s="207" customFormat="1" ht="21.75" customHeight="1" x14ac:dyDescent="0.55000000000000004">
      <c r="A7" s="307" t="s">
        <v>104</v>
      </c>
      <c r="B7" s="307"/>
      <c r="C7" s="307"/>
      <c r="D7" s="208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</row>
    <row r="8" spans="1:43" s="207" customFormat="1" ht="24" x14ac:dyDescent="0.55000000000000004">
      <c r="A8" s="307" t="s">
        <v>105</v>
      </c>
      <c r="B8" s="307"/>
      <c r="C8" s="307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</row>
    <row r="9" spans="1:43" s="207" customFormat="1" ht="21" customHeight="1" x14ac:dyDescent="0.55000000000000004">
      <c r="A9" s="307" t="s">
        <v>116</v>
      </c>
      <c r="B9" s="307"/>
      <c r="C9" s="307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</row>
    <row r="10" spans="1:43" s="207" customFormat="1" ht="24" x14ac:dyDescent="0.55000000000000004">
      <c r="A10" s="307" t="s">
        <v>103</v>
      </c>
      <c r="B10" s="307"/>
      <c r="C10" s="307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</row>
    <row r="11" spans="1:43" s="207" customFormat="1" ht="10.5" customHeight="1" x14ac:dyDescent="0.55000000000000004">
      <c r="A11" s="209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</row>
    <row r="12" spans="1:43" ht="24" x14ac:dyDescent="0.2">
      <c r="A12" s="313" t="s">
        <v>92</v>
      </c>
      <c r="B12" s="306" t="s">
        <v>93</v>
      </c>
      <c r="C12" s="306"/>
      <c r="D12" s="306"/>
    </row>
    <row r="13" spans="1:43" ht="24" x14ac:dyDescent="0.2">
      <c r="A13" s="314"/>
      <c r="B13" s="306" t="s">
        <v>94</v>
      </c>
      <c r="C13" s="212" t="s">
        <v>141</v>
      </c>
      <c r="D13" s="306" t="s">
        <v>54</v>
      </c>
    </row>
    <row r="14" spans="1:43" ht="25.5" customHeight="1" x14ac:dyDescent="0.2">
      <c r="A14" s="315"/>
      <c r="B14" s="306"/>
      <c r="C14" s="213" t="s">
        <v>95</v>
      </c>
      <c r="D14" s="306"/>
    </row>
    <row r="15" spans="1:43" ht="48" x14ac:dyDescent="0.2">
      <c r="A15" s="214" t="s">
        <v>147</v>
      </c>
      <c r="B15" s="215"/>
      <c r="C15" s="215"/>
      <c r="D15" s="215"/>
      <c r="E15" s="216" t="s">
        <v>228</v>
      </c>
      <c r="F15" s="216" t="s">
        <v>229</v>
      </c>
      <c r="G15" s="216" t="s">
        <v>230</v>
      </c>
      <c r="H15" s="216"/>
    </row>
    <row r="16" spans="1:43" ht="94.5" customHeight="1" x14ac:dyDescent="0.2">
      <c r="A16" s="217" t="s">
        <v>148</v>
      </c>
      <c r="B16" s="218"/>
      <c r="C16" s="217"/>
      <c r="D16" s="219" t="e">
        <f>H16</f>
        <v>#DIV/0!</v>
      </c>
      <c r="E16" s="220"/>
      <c r="F16" s="220"/>
      <c r="G16" s="220"/>
      <c r="H16" s="221" t="e">
        <f>AVERAGE(E16:G16)</f>
        <v>#DIV/0!</v>
      </c>
    </row>
    <row r="17" spans="1:8" ht="72" customHeight="1" x14ac:dyDescent="0.2">
      <c r="A17" s="217" t="s">
        <v>170</v>
      </c>
      <c r="B17" s="218"/>
      <c r="C17" s="217"/>
      <c r="D17" s="219" t="e">
        <f>H17</f>
        <v>#DIV/0!</v>
      </c>
      <c r="E17" s="220"/>
      <c r="F17" s="220"/>
      <c r="G17" s="220"/>
      <c r="H17" s="221" t="e">
        <f>AVERAGE(E17:G17)</f>
        <v>#DIV/0!</v>
      </c>
    </row>
    <row r="18" spans="1:8" ht="24" x14ac:dyDescent="0.55000000000000004">
      <c r="A18" s="222" t="s">
        <v>96</v>
      </c>
      <c r="B18" s="218" t="e">
        <f>AVERAGE(B16:B17)</f>
        <v>#DIV/0!</v>
      </c>
      <c r="C18" s="222"/>
      <c r="D18" s="251" t="e">
        <f>H18</f>
        <v>#DIV/0!</v>
      </c>
      <c r="E18" s="223" t="e">
        <f>AVERAGE(E16:E17)</f>
        <v>#DIV/0!</v>
      </c>
      <c r="F18" s="223" t="e">
        <f>AVERAGE(F16:F17)</f>
        <v>#DIV/0!</v>
      </c>
      <c r="G18" s="223" t="e">
        <f>AVERAGE(G16:G17)</f>
        <v>#DIV/0!</v>
      </c>
      <c r="H18" s="221" t="e">
        <f>AVERAGE(E18:G18)</f>
        <v>#DIV/0!</v>
      </c>
    </row>
    <row r="19" spans="1:8" ht="26.45" customHeight="1" x14ac:dyDescent="0.2">
      <c r="A19" s="214" t="s">
        <v>151</v>
      </c>
      <c r="B19" s="224"/>
      <c r="C19" s="224"/>
      <c r="D19" s="224"/>
    </row>
    <row r="20" spans="1:8" ht="168" customHeight="1" x14ac:dyDescent="0.2">
      <c r="A20" s="217" t="s">
        <v>216</v>
      </c>
      <c r="B20" s="218"/>
      <c r="C20" s="222"/>
      <c r="D20" s="252" t="e">
        <f>H20</f>
        <v>#DIV/0!</v>
      </c>
      <c r="E20" s="220"/>
      <c r="F20" s="220"/>
      <c r="G20" s="220"/>
      <c r="H20" s="221" t="e">
        <f>AVERAGE(E20:G20)</f>
        <v>#DIV/0!</v>
      </c>
    </row>
    <row r="21" spans="1:8" ht="24" x14ac:dyDescent="0.2">
      <c r="A21" s="316" t="s">
        <v>92</v>
      </c>
      <c r="B21" s="306" t="s">
        <v>93</v>
      </c>
      <c r="C21" s="306"/>
      <c r="D21" s="306"/>
    </row>
    <row r="22" spans="1:8" ht="24" x14ac:dyDescent="0.2">
      <c r="A22" s="316"/>
      <c r="B22" s="306" t="s">
        <v>94</v>
      </c>
      <c r="C22" s="212" t="s">
        <v>141</v>
      </c>
      <c r="D22" s="306" t="s">
        <v>54</v>
      </c>
    </row>
    <row r="23" spans="1:8" ht="24" x14ac:dyDescent="0.2">
      <c r="A23" s="316"/>
      <c r="B23" s="306"/>
      <c r="C23" s="213" t="s">
        <v>95</v>
      </c>
      <c r="D23" s="306"/>
    </row>
    <row r="24" spans="1:8" ht="69" customHeight="1" x14ac:dyDescent="0.2">
      <c r="A24" s="225" t="s">
        <v>159</v>
      </c>
      <c r="B24" s="218"/>
      <c r="C24" s="222"/>
      <c r="D24" s="252" t="e">
        <f>H24</f>
        <v>#DIV/0!</v>
      </c>
      <c r="E24" s="220"/>
      <c r="F24" s="220"/>
      <c r="G24" s="220"/>
      <c r="H24" s="221" t="e">
        <f>AVERAGE(E24:G24)</f>
        <v>#DIV/0!</v>
      </c>
    </row>
    <row r="25" spans="1:8" ht="24" x14ac:dyDescent="0.55000000000000004">
      <c r="A25" s="222" t="s">
        <v>96</v>
      </c>
      <c r="B25" s="218" t="e">
        <f>AVERAGE(B20,B24)</f>
        <v>#DIV/0!</v>
      </c>
      <c r="C25" s="222"/>
      <c r="D25" s="218" t="e">
        <f>H25</f>
        <v>#DIV/0!</v>
      </c>
      <c r="E25" s="223" t="e">
        <f>AVERAGE(E23:E24)</f>
        <v>#DIV/0!</v>
      </c>
      <c r="F25" s="223" t="e">
        <f>AVERAGE(F23:F24)</f>
        <v>#DIV/0!</v>
      </c>
      <c r="G25" s="223" t="e">
        <f>AVERAGE(G23:G24)</f>
        <v>#DIV/0!</v>
      </c>
      <c r="H25" s="221" t="e">
        <f>AVERAGE(E25:G25)</f>
        <v>#DIV/0!</v>
      </c>
    </row>
    <row r="26" spans="1:8" ht="26.25" customHeight="1" x14ac:dyDescent="0.2">
      <c r="A26" s="214" t="s">
        <v>149</v>
      </c>
      <c r="B26" s="215"/>
      <c r="C26" s="215"/>
      <c r="D26" s="215"/>
    </row>
    <row r="27" spans="1:8" ht="51" customHeight="1" x14ac:dyDescent="0.2">
      <c r="A27" s="217" t="s">
        <v>150</v>
      </c>
      <c r="B27" s="218"/>
      <c r="C27" s="217"/>
      <c r="D27" s="219" t="e">
        <f>H27</f>
        <v>#DIV/0!</v>
      </c>
      <c r="E27" s="220"/>
      <c r="F27" s="220"/>
      <c r="G27" s="220"/>
      <c r="H27" s="221" t="e">
        <f>AVERAGE(E27:G27)</f>
        <v>#DIV/0!</v>
      </c>
    </row>
    <row r="28" spans="1:8" ht="51" customHeight="1" x14ac:dyDescent="0.2">
      <c r="A28" s="217" t="s">
        <v>160</v>
      </c>
      <c r="B28" s="218"/>
      <c r="C28" s="217"/>
      <c r="D28" s="219" t="e">
        <f>H28</f>
        <v>#DIV/0!</v>
      </c>
      <c r="E28" s="220"/>
      <c r="F28" s="220"/>
      <c r="G28" s="220"/>
      <c r="H28" s="221" t="e">
        <f>AVERAGE(E28:G28)</f>
        <v>#DIV/0!</v>
      </c>
    </row>
    <row r="29" spans="1:8" ht="51" customHeight="1" x14ac:dyDescent="0.2">
      <c r="A29" s="217" t="s">
        <v>161</v>
      </c>
      <c r="B29" s="218"/>
      <c r="C29" s="217"/>
      <c r="D29" s="219" t="e">
        <f>H29</f>
        <v>#DIV/0!</v>
      </c>
      <c r="E29" s="220"/>
      <c r="F29" s="220"/>
      <c r="G29" s="220"/>
      <c r="H29" s="221" t="e">
        <f>AVERAGE(E29:G29)</f>
        <v>#DIV/0!</v>
      </c>
    </row>
    <row r="30" spans="1:8" ht="24" x14ac:dyDescent="0.55000000000000004">
      <c r="A30" s="222" t="s">
        <v>96</v>
      </c>
      <c r="B30" s="218" t="e">
        <f>AVERAGE(B27:B29)</f>
        <v>#DIV/0!</v>
      </c>
      <c r="C30" s="222"/>
      <c r="D30" s="251" t="e">
        <f>H30</f>
        <v>#DIV/0!</v>
      </c>
      <c r="E30" s="223" t="e">
        <f>AVERAGE(E27:E29)</f>
        <v>#DIV/0!</v>
      </c>
      <c r="F30" s="223" t="e">
        <f>AVERAGE(F27:F29)</f>
        <v>#DIV/0!</v>
      </c>
      <c r="G30" s="226" t="e">
        <f>AVERAGE(G27:G29)</f>
        <v>#DIV/0!</v>
      </c>
      <c r="H30" s="221" t="e">
        <f>AVERAGE(E30:G30)</f>
        <v>#DIV/0!</v>
      </c>
    </row>
    <row r="31" spans="1:8" ht="29.1" customHeight="1" x14ac:dyDescent="0.2">
      <c r="A31" s="214" t="s">
        <v>152</v>
      </c>
      <c r="B31" s="215"/>
      <c r="C31" s="215"/>
      <c r="D31" s="215"/>
    </row>
    <row r="32" spans="1:8" ht="45.6" customHeight="1" x14ac:dyDescent="0.2">
      <c r="A32" s="217" t="s">
        <v>153</v>
      </c>
      <c r="B32" s="218"/>
      <c r="C32" s="217"/>
      <c r="D32" s="219" t="e">
        <f>H32</f>
        <v>#DIV/0!</v>
      </c>
      <c r="E32" s="220"/>
      <c r="F32" s="220"/>
      <c r="G32" s="220"/>
      <c r="H32" s="221" t="e">
        <f>AVERAGE(E32:G32)</f>
        <v>#DIV/0!</v>
      </c>
    </row>
    <row r="33" spans="1:8" ht="93" customHeight="1" x14ac:dyDescent="0.2">
      <c r="A33" s="225" t="s">
        <v>218</v>
      </c>
      <c r="B33" s="218"/>
      <c r="C33" s="217"/>
      <c r="D33" s="219" t="e">
        <f>H33</f>
        <v>#DIV/0!</v>
      </c>
      <c r="E33" s="220"/>
      <c r="F33" s="220"/>
      <c r="G33" s="220"/>
      <c r="H33" s="221" t="e">
        <f>AVERAGE(E33:G33)</f>
        <v>#DIV/0!</v>
      </c>
    </row>
    <row r="34" spans="1:8" ht="116.25" x14ac:dyDescent="0.2">
      <c r="A34" s="227" t="s">
        <v>217</v>
      </c>
      <c r="B34" s="218"/>
      <c r="D34" s="219" t="e">
        <f>H34</f>
        <v>#DIV/0!</v>
      </c>
      <c r="E34" s="220"/>
      <c r="F34" s="220"/>
      <c r="G34" s="220"/>
      <c r="H34" s="221" t="e">
        <f>AVERAGE(E34:G34)</f>
        <v>#DIV/0!</v>
      </c>
    </row>
    <row r="35" spans="1:8" ht="44.1" customHeight="1" x14ac:dyDescent="0.2">
      <c r="A35" s="217" t="s">
        <v>154</v>
      </c>
      <c r="B35" s="218"/>
      <c r="D35" s="219" t="e">
        <f>H35</f>
        <v>#DIV/0!</v>
      </c>
      <c r="E35" s="220"/>
      <c r="F35" s="220"/>
      <c r="G35" s="220"/>
      <c r="H35" s="221" t="e">
        <f>AVERAGE(E35:G35)</f>
        <v>#DIV/0!</v>
      </c>
    </row>
    <row r="36" spans="1:8" ht="27" customHeight="1" x14ac:dyDescent="0.55000000000000004">
      <c r="A36" s="222" t="s">
        <v>96</v>
      </c>
      <c r="B36" s="218" t="e">
        <f>AVERAGE(B32:B35)</f>
        <v>#DIV/0!</v>
      </c>
      <c r="D36" s="251" t="e">
        <f>H36</f>
        <v>#DIV/0!</v>
      </c>
      <c r="E36" s="223" t="e">
        <f>AVERAGE(E32:E35)</f>
        <v>#DIV/0!</v>
      </c>
      <c r="F36" s="223" t="e">
        <f>AVERAGE(F32:F35)</f>
        <v>#DIV/0!</v>
      </c>
      <c r="G36" s="223" t="e">
        <f>AVERAGE(G32:G35)</f>
        <v>#DIV/0!</v>
      </c>
      <c r="H36" s="221" t="e">
        <f>AVERAGE(E36:G36)</f>
        <v>#DIV/0!</v>
      </c>
    </row>
    <row r="37" spans="1:8" ht="24" x14ac:dyDescent="0.2">
      <c r="A37" s="316" t="s">
        <v>92</v>
      </c>
      <c r="B37" s="306" t="s">
        <v>93</v>
      </c>
      <c r="C37" s="306"/>
      <c r="D37" s="306"/>
    </row>
    <row r="38" spans="1:8" ht="24" x14ac:dyDescent="0.2">
      <c r="A38" s="316"/>
      <c r="B38" s="306" t="s">
        <v>94</v>
      </c>
      <c r="C38" s="212" t="s">
        <v>141</v>
      </c>
      <c r="D38" s="306" t="s">
        <v>54</v>
      </c>
    </row>
    <row r="39" spans="1:8" ht="24" x14ac:dyDescent="0.2">
      <c r="A39" s="316"/>
      <c r="B39" s="306"/>
      <c r="C39" s="213" t="s">
        <v>95</v>
      </c>
      <c r="D39" s="306"/>
    </row>
    <row r="40" spans="1:8" ht="48" x14ac:dyDescent="0.2">
      <c r="A40" s="228" t="s">
        <v>155</v>
      </c>
      <c r="B40" s="229"/>
      <c r="C40" s="229"/>
      <c r="D40" s="230"/>
    </row>
    <row r="41" spans="1:8" ht="48" x14ac:dyDescent="0.2">
      <c r="A41" s="217" t="s">
        <v>156</v>
      </c>
      <c r="B41" s="218"/>
      <c r="D41" s="219" t="e">
        <f>H41</f>
        <v>#DIV/0!</v>
      </c>
      <c r="E41" s="220"/>
      <c r="F41" s="220"/>
      <c r="G41" s="220"/>
      <c r="H41" s="221" t="e">
        <f>AVERAGE(E41:G41)</f>
        <v>#DIV/0!</v>
      </c>
    </row>
    <row r="42" spans="1:8" ht="24" x14ac:dyDescent="0.2">
      <c r="A42" s="217" t="s">
        <v>157</v>
      </c>
      <c r="B42" s="218"/>
      <c r="D42" s="219" t="e">
        <f>H42</f>
        <v>#DIV/0!</v>
      </c>
      <c r="E42" s="220"/>
      <c r="F42" s="220"/>
      <c r="G42" s="220"/>
      <c r="H42" s="221" t="e">
        <f>AVERAGE(E42:G42)</f>
        <v>#DIV/0!</v>
      </c>
    </row>
    <row r="43" spans="1:8" ht="72" x14ac:dyDescent="0.2">
      <c r="A43" s="217" t="s">
        <v>158</v>
      </c>
      <c r="B43" s="218"/>
      <c r="D43" s="219" t="e">
        <f>H43</f>
        <v>#DIV/0!</v>
      </c>
      <c r="E43" s="220"/>
      <c r="F43" s="220"/>
      <c r="G43" s="220"/>
      <c r="H43" s="221" t="e">
        <f>AVERAGE(E43:G43)</f>
        <v>#DIV/0!</v>
      </c>
    </row>
    <row r="44" spans="1:8" ht="24" x14ac:dyDescent="0.55000000000000004">
      <c r="A44" s="222" t="s">
        <v>96</v>
      </c>
      <c r="B44" s="218" t="e">
        <f>AVERAGE(B41:B43)</f>
        <v>#DIV/0!</v>
      </c>
      <c r="D44" s="251" t="e">
        <f>H44</f>
        <v>#DIV/0!</v>
      </c>
      <c r="E44" s="223" t="e">
        <f>AVERAGE(E38:E43)</f>
        <v>#DIV/0!</v>
      </c>
      <c r="F44" s="223" t="e">
        <f>AVERAGE(F38:F43)</f>
        <v>#DIV/0!</v>
      </c>
      <c r="G44" s="223" t="e">
        <f>AVERAGE(G38:G43)</f>
        <v>#DIV/0!</v>
      </c>
      <c r="H44" s="221" t="e">
        <f>AVERAGE(E44:G44)</f>
        <v>#DIV/0!</v>
      </c>
    </row>
    <row r="45" spans="1:8" s="210" customFormat="1" ht="48" x14ac:dyDescent="0.2">
      <c r="A45" s="214" t="s">
        <v>162</v>
      </c>
      <c r="B45" s="215"/>
      <c r="C45" s="215"/>
      <c r="D45" s="215"/>
    </row>
    <row r="46" spans="1:8" s="210" customFormat="1" ht="48" x14ac:dyDescent="0.2">
      <c r="A46" s="217" t="s">
        <v>163</v>
      </c>
      <c r="B46" s="218"/>
      <c r="C46" s="217"/>
      <c r="D46" s="219" t="e">
        <f>H46</f>
        <v>#DIV/0!</v>
      </c>
      <c r="E46" s="220"/>
      <c r="F46" s="220"/>
      <c r="G46" s="220"/>
      <c r="H46" s="221" t="e">
        <f>AVERAGE(E46:G46)</f>
        <v>#DIV/0!</v>
      </c>
    </row>
    <row r="47" spans="1:8" s="210" customFormat="1" ht="24.95" customHeight="1" x14ac:dyDescent="0.2">
      <c r="A47" s="217" t="s">
        <v>164</v>
      </c>
      <c r="B47" s="218"/>
      <c r="C47" s="217"/>
      <c r="D47" s="219" t="e">
        <f>H47</f>
        <v>#DIV/0!</v>
      </c>
      <c r="E47" s="220"/>
      <c r="F47" s="220"/>
      <c r="G47" s="220"/>
      <c r="H47" s="221" t="e">
        <f>AVERAGE(E47:G47)</f>
        <v>#DIV/0!</v>
      </c>
    </row>
    <row r="48" spans="1:8" s="210" customFormat="1" ht="25.5" customHeight="1" x14ac:dyDescent="0.2">
      <c r="A48" s="217" t="s">
        <v>165</v>
      </c>
      <c r="B48" s="218"/>
      <c r="C48" s="217"/>
      <c r="D48" s="219" t="e">
        <f>H48</f>
        <v>#DIV/0!</v>
      </c>
      <c r="E48" s="220"/>
      <c r="F48" s="220"/>
      <c r="G48" s="220"/>
      <c r="H48" s="221" t="e">
        <f>AVERAGE(E48:G48)</f>
        <v>#DIV/0!</v>
      </c>
    </row>
    <row r="49" spans="1:25" s="210" customFormat="1" ht="48" x14ac:dyDescent="0.2">
      <c r="A49" s="217" t="s">
        <v>166</v>
      </c>
      <c r="B49" s="218"/>
      <c r="C49" s="217"/>
      <c r="D49" s="219" t="e">
        <f>H49</f>
        <v>#DIV/0!</v>
      </c>
      <c r="E49" s="220"/>
      <c r="F49" s="220"/>
      <c r="G49" s="220"/>
      <c r="H49" s="221" t="e">
        <f>AVERAGE(E49:G49)</f>
        <v>#DIV/0!</v>
      </c>
    </row>
    <row r="50" spans="1:25" s="210" customFormat="1" ht="24" x14ac:dyDescent="0.55000000000000004">
      <c r="A50" s="222" t="s">
        <v>96</v>
      </c>
      <c r="B50" s="218" t="e">
        <f>AVERAGE(B46:B49)</f>
        <v>#DIV/0!</v>
      </c>
      <c r="C50" s="211"/>
      <c r="D50" s="251" t="e">
        <f>H50</f>
        <v>#DIV/0!</v>
      </c>
      <c r="E50" s="223" t="e">
        <f>AVERAGE(E46:E49)</f>
        <v>#DIV/0!</v>
      </c>
      <c r="F50" s="223" t="e">
        <f>AVERAGE(F46:F49)</f>
        <v>#DIV/0!</v>
      </c>
      <c r="G50" s="223" t="e">
        <f>AVERAGE(G46:G49)</f>
        <v>#DIV/0!</v>
      </c>
      <c r="H50" s="221" t="e">
        <f>AVERAGE(E50:G50)</f>
        <v>#DIV/0!</v>
      </c>
    </row>
    <row r="51" spans="1:25" s="210" customFormat="1" ht="24" x14ac:dyDescent="0.2">
      <c r="A51" s="214" t="s">
        <v>167</v>
      </c>
      <c r="B51" s="215"/>
      <c r="C51" s="215"/>
      <c r="D51" s="215"/>
    </row>
    <row r="52" spans="1:25" s="210" customFormat="1" ht="96" x14ac:dyDescent="0.2">
      <c r="A52" s="217" t="s">
        <v>224</v>
      </c>
      <c r="B52" s="218"/>
      <c r="C52" s="217"/>
      <c r="D52" s="219" t="e">
        <f>H52</f>
        <v>#DIV/0!</v>
      </c>
      <c r="E52" s="220"/>
      <c r="F52" s="220"/>
      <c r="G52" s="220"/>
      <c r="H52" s="221" t="e">
        <f>AVERAGE(E52:G52)</f>
        <v>#DIV/0!</v>
      </c>
    </row>
    <row r="53" spans="1:25" s="210" customFormat="1" ht="72" x14ac:dyDescent="0.2">
      <c r="A53" s="225" t="s">
        <v>169</v>
      </c>
      <c r="B53" s="218"/>
      <c r="C53" s="217"/>
      <c r="D53" s="219" t="e">
        <f>H53</f>
        <v>#DIV/0!</v>
      </c>
      <c r="E53" s="220"/>
      <c r="F53" s="220"/>
      <c r="G53" s="220"/>
      <c r="H53" s="221" t="e">
        <f>AVERAGE(E53:G53)</f>
        <v>#DIV/0!</v>
      </c>
    </row>
    <row r="54" spans="1:25" s="210" customFormat="1" ht="48" x14ac:dyDescent="0.2">
      <c r="A54" s="217" t="s">
        <v>168</v>
      </c>
      <c r="B54" s="218"/>
      <c r="C54" s="217"/>
      <c r="D54" s="219" t="e">
        <f>H54</f>
        <v>#DIV/0!</v>
      </c>
      <c r="E54" s="220"/>
      <c r="F54" s="220"/>
      <c r="G54" s="220"/>
      <c r="H54" s="221" t="e">
        <f>AVERAGE(E54:G54)</f>
        <v>#DIV/0!</v>
      </c>
    </row>
    <row r="55" spans="1:25" s="210" customFormat="1" ht="24" x14ac:dyDescent="0.55000000000000004">
      <c r="A55" s="222" t="s">
        <v>96</v>
      </c>
      <c r="B55" s="218" t="e">
        <f>AVERAGE(B52:B54)</f>
        <v>#DIV/0!</v>
      </c>
      <c r="C55" s="211"/>
      <c r="D55" s="251" t="e">
        <f>H55</f>
        <v>#DIV/0!</v>
      </c>
      <c r="E55" s="223" t="e">
        <f>AVERAGE(E48:E54)</f>
        <v>#DIV/0!</v>
      </c>
      <c r="F55" s="223" t="e">
        <f>AVERAGE(F48:F54)</f>
        <v>#DIV/0!</v>
      </c>
      <c r="G55" s="226" t="e">
        <f>AVERAGE(G48:G54)</f>
        <v>#DIV/0!</v>
      </c>
      <c r="H55" s="221" t="e">
        <f>AVERAGE(E55:G55)</f>
        <v>#DIV/0!</v>
      </c>
    </row>
    <row r="56" spans="1:25" s="232" customFormat="1" ht="24" x14ac:dyDescent="0.55000000000000004">
      <c r="A56" s="222" t="s">
        <v>97</v>
      </c>
      <c r="B56" s="231" t="e">
        <f>(B30+B36+B25+B44+B55+B18+B50)/7</f>
        <v>#DIV/0!</v>
      </c>
      <c r="C56" s="211"/>
      <c r="D56" s="231" t="e">
        <f>H56</f>
        <v>#DIV/0!</v>
      </c>
      <c r="E56" s="231" t="e">
        <f>(E36+E44+E30+E50+E55+E25+E18)/7</f>
        <v>#DIV/0!</v>
      </c>
      <c r="F56" s="231" t="e">
        <f>(F36+F44+F30+F50+F55+F25+F18)/7</f>
        <v>#DIV/0!</v>
      </c>
      <c r="G56" s="231" t="e">
        <f>(G36+G44+G30+G50+G55+G25+G18)/7</f>
        <v>#DIV/0!</v>
      </c>
      <c r="H56" s="221" t="e">
        <f>AVERAGE(E56:G56)</f>
        <v>#DIV/0!</v>
      </c>
    </row>
    <row r="57" spans="1:25" s="238" customFormat="1" ht="24" x14ac:dyDescent="0.55000000000000004">
      <c r="A57" s="233" t="s">
        <v>219</v>
      </c>
      <c r="B57" s="234"/>
      <c r="C57" s="235" t="e">
        <f>(B56*30)/5</f>
        <v>#DIV/0!</v>
      </c>
      <c r="D57" s="236" t="s">
        <v>52</v>
      </c>
      <c r="E57" s="237"/>
      <c r="F57" s="237"/>
      <c r="G57" s="237"/>
      <c r="H57" s="237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</row>
    <row r="58" spans="1:25" s="238" customFormat="1" ht="24.75" thickBot="1" x14ac:dyDescent="0.6">
      <c r="A58" s="311" t="s">
        <v>220</v>
      </c>
      <c r="B58" s="312"/>
      <c r="C58" s="239" t="s">
        <v>221</v>
      </c>
      <c r="D58" s="240" t="s">
        <v>7</v>
      </c>
      <c r="E58" s="237"/>
      <c r="F58" s="237"/>
      <c r="G58" s="237"/>
      <c r="H58" s="237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</row>
    <row r="59" spans="1:25" s="246" customFormat="1" ht="24" x14ac:dyDescent="0.55000000000000004">
      <c r="A59" s="241" t="s">
        <v>222</v>
      </c>
      <c r="B59" s="242"/>
      <c r="C59" s="243" t="e">
        <f>D56*30/5</f>
        <v>#DIV/0!</v>
      </c>
      <c r="D59" s="244" t="s">
        <v>52</v>
      </c>
      <c r="E59" s="245"/>
      <c r="F59" s="245"/>
      <c r="G59" s="245">
        <v>27.24</v>
      </c>
      <c r="H59" s="245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</row>
    <row r="60" spans="1:25" s="246" customFormat="1" ht="24" x14ac:dyDescent="0.55000000000000004">
      <c r="A60" s="309" t="s">
        <v>223</v>
      </c>
      <c r="B60" s="310"/>
      <c r="C60" s="247" t="s">
        <v>221</v>
      </c>
      <c r="D60" s="248" t="s">
        <v>7</v>
      </c>
      <c r="E60" s="245"/>
      <c r="F60" s="245"/>
      <c r="G60" s="245"/>
      <c r="H60" s="245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</row>
    <row r="61" spans="1:25" s="210" customFormat="1" x14ac:dyDescent="0.2">
      <c r="D61" s="249"/>
    </row>
    <row r="62" spans="1:25" s="210" customFormat="1" x14ac:dyDescent="0.2">
      <c r="D62" s="249"/>
    </row>
    <row r="63" spans="1:25" s="210" customFormat="1" x14ac:dyDescent="0.2">
      <c r="D63" s="249"/>
    </row>
    <row r="64" spans="1:25" s="210" customFormat="1" x14ac:dyDescent="0.2">
      <c r="D64" s="249"/>
    </row>
    <row r="65" spans="4:4" s="210" customFormat="1" x14ac:dyDescent="0.2">
      <c r="D65" s="249"/>
    </row>
    <row r="66" spans="4:4" s="210" customFormat="1" x14ac:dyDescent="0.2">
      <c r="D66" s="249"/>
    </row>
    <row r="67" spans="4:4" s="210" customFormat="1" x14ac:dyDescent="0.2">
      <c r="D67" s="249"/>
    </row>
    <row r="68" spans="4:4" s="210" customFormat="1" x14ac:dyDescent="0.2">
      <c r="D68" s="249"/>
    </row>
    <row r="69" spans="4:4" s="210" customFormat="1" x14ac:dyDescent="0.2">
      <c r="D69" s="249"/>
    </row>
    <row r="70" spans="4:4" s="210" customFormat="1" x14ac:dyDescent="0.2">
      <c r="D70" s="249"/>
    </row>
    <row r="71" spans="4:4" s="210" customFormat="1" x14ac:dyDescent="0.2">
      <c r="D71" s="249"/>
    </row>
    <row r="72" spans="4:4" s="210" customFormat="1" x14ac:dyDescent="0.2">
      <c r="D72" s="249"/>
    </row>
    <row r="73" spans="4:4" s="210" customFormat="1" x14ac:dyDescent="0.2">
      <c r="D73" s="249"/>
    </row>
    <row r="74" spans="4:4" s="210" customFormat="1" x14ac:dyDescent="0.2">
      <c r="D74" s="249"/>
    </row>
    <row r="75" spans="4:4" s="210" customFormat="1" x14ac:dyDescent="0.2">
      <c r="D75" s="249"/>
    </row>
    <row r="76" spans="4:4" s="210" customFormat="1" x14ac:dyDescent="0.2">
      <c r="D76" s="249"/>
    </row>
    <row r="77" spans="4:4" s="210" customFormat="1" x14ac:dyDescent="0.2">
      <c r="D77" s="249"/>
    </row>
    <row r="78" spans="4:4" s="210" customFormat="1" x14ac:dyDescent="0.2">
      <c r="D78" s="249"/>
    </row>
    <row r="79" spans="4:4" s="210" customFormat="1" x14ac:dyDescent="0.2">
      <c r="D79" s="249"/>
    </row>
    <row r="80" spans="4:4" s="210" customFormat="1" x14ac:dyDescent="0.2">
      <c r="D80" s="249"/>
    </row>
    <row r="81" spans="4:4" s="210" customFormat="1" x14ac:dyDescent="0.2">
      <c r="D81" s="249"/>
    </row>
    <row r="82" spans="4:4" s="210" customFormat="1" x14ac:dyDescent="0.2">
      <c r="D82" s="249"/>
    </row>
    <row r="83" spans="4:4" s="210" customFormat="1" x14ac:dyDescent="0.2">
      <c r="D83" s="249"/>
    </row>
    <row r="84" spans="4:4" s="210" customFormat="1" x14ac:dyDescent="0.2">
      <c r="D84" s="249"/>
    </row>
    <row r="85" spans="4:4" s="210" customFormat="1" x14ac:dyDescent="0.2">
      <c r="D85" s="249"/>
    </row>
    <row r="86" spans="4:4" s="210" customFormat="1" x14ac:dyDescent="0.2">
      <c r="D86" s="249"/>
    </row>
    <row r="87" spans="4:4" s="210" customFormat="1" x14ac:dyDescent="0.2">
      <c r="D87" s="249"/>
    </row>
    <row r="88" spans="4:4" s="210" customFormat="1" x14ac:dyDescent="0.2">
      <c r="D88" s="249"/>
    </row>
    <row r="89" spans="4:4" s="210" customFormat="1" x14ac:dyDescent="0.2">
      <c r="D89" s="249"/>
    </row>
    <row r="90" spans="4:4" s="210" customFormat="1" x14ac:dyDescent="0.2">
      <c r="D90" s="249"/>
    </row>
    <row r="91" spans="4:4" s="210" customFormat="1" x14ac:dyDescent="0.2">
      <c r="D91" s="249"/>
    </row>
    <row r="92" spans="4:4" s="210" customFormat="1" x14ac:dyDescent="0.2">
      <c r="D92" s="249"/>
    </row>
    <row r="93" spans="4:4" s="210" customFormat="1" x14ac:dyDescent="0.2">
      <c r="D93" s="249"/>
    </row>
    <row r="94" spans="4:4" s="210" customFormat="1" x14ac:dyDescent="0.2">
      <c r="D94" s="249"/>
    </row>
    <row r="95" spans="4:4" s="210" customFormat="1" x14ac:dyDescent="0.2">
      <c r="D95" s="249"/>
    </row>
    <row r="96" spans="4:4" s="210" customFormat="1" x14ac:dyDescent="0.2">
      <c r="D96" s="249"/>
    </row>
    <row r="97" spans="4:4" s="210" customFormat="1" x14ac:dyDescent="0.2">
      <c r="D97" s="249"/>
    </row>
    <row r="98" spans="4:4" s="210" customFormat="1" x14ac:dyDescent="0.2">
      <c r="D98" s="249"/>
    </row>
    <row r="99" spans="4:4" s="210" customFormat="1" x14ac:dyDescent="0.2">
      <c r="D99" s="249"/>
    </row>
    <row r="100" spans="4:4" s="210" customFormat="1" x14ac:dyDescent="0.2">
      <c r="D100" s="249"/>
    </row>
    <row r="101" spans="4:4" s="210" customFormat="1" x14ac:dyDescent="0.2">
      <c r="D101" s="249"/>
    </row>
    <row r="102" spans="4:4" s="210" customFormat="1" x14ac:dyDescent="0.2">
      <c r="D102" s="249"/>
    </row>
    <row r="103" spans="4:4" s="210" customFormat="1" x14ac:dyDescent="0.2">
      <c r="D103" s="249"/>
    </row>
    <row r="104" spans="4:4" s="210" customFormat="1" x14ac:dyDescent="0.2">
      <c r="D104" s="249"/>
    </row>
    <row r="105" spans="4:4" s="210" customFormat="1" x14ac:dyDescent="0.2">
      <c r="D105" s="249"/>
    </row>
    <row r="106" spans="4:4" s="210" customFormat="1" x14ac:dyDescent="0.2">
      <c r="D106" s="249"/>
    </row>
    <row r="107" spans="4:4" s="210" customFormat="1" x14ac:dyDescent="0.2">
      <c r="D107" s="249"/>
    </row>
    <row r="108" spans="4:4" s="210" customFormat="1" x14ac:dyDescent="0.2">
      <c r="D108" s="249"/>
    </row>
    <row r="109" spans="4:4" s="210" customFormat="1" x14ac:dyDescent="0.2">
      <c r="D109" s="249"/>
    </row>
    <row r="110" spans="4:4" s="210" customFormat="1" x14ac:dyDescent="0.2">
      <c r="D110" s="249"/>
    </row>
    <row r="111" spans="4:4" s="210" customFormat="1" x14ac:dyDescent="0.2">
      <c r="D111" s="249"/>
    </row>
    <row r="112" spans="4:4" s="210" customFormat="1" x14ac:dyDescent="0.2">
      <c r="D112" s="249"/>
    </row>
    <row r="113" spans="4:4" s="210" customFormat="1" x14ac:dyDescent="0.2">
      <c r="D113" s="249"/>
    </row>
    <row r="114" spans="4:4" s="210" customFormat="1" x14ac:dyDescent="0.2">
      <c r="D114" s="249"/>
    </row>
    <row r="115" spans="4:4" s="210" customFormat="1" x14ac:dyDescent="0.2">
      <c r="D115" s="249"/>
    </row>
    <row r="116" spans="4:4" s="210" customFormat="1" x14ac:dyDescent="0.2">
      <c r="D116" s="249"/>
    </row>
    <row r="117" spans="4:4" s="210" customFormat="1" x14ac:dyDescent="0.2">
      <c r="D117" s="249"/>
    </row>
    <row r="118" spans="4:4" s="210" customFormat="1" x14ac:dyDescent="0.2">
      <c r="D118" s="249"/>
    </row>
    <row r="119" spans="4:4" s="210" customFormat="1" x14ac:dyDescent="0.2">
      <c r="D119" s="249"/>
    </row>
    <row r="120" spans="4:4" s="210" customFormat="1" x14ac:dyDescent="0.2">
      <c r="D120" s="249"/>
    </row>
    <row r="121" spans="4:4" s="210" customFormat="1" x14ac:dyDescent="0.2">
      <c r="D121" s="249"/>
    </row>
    <row r="122" spans="4:4" s="210" customFormat="1" x14ac:dyDescent="0.2">
      <c r="D122" s="249"/>
    </row>
    <row r="123" spans="4:4" s="210" customFormat="1" x14ac:dyDescent="0.2">
      <c r="D123" s="249"/>
    </row>
    <row r="124" spans="4:4" s="210" customFormat="1" x14ac:dyDescent="0.2">
      <c r="D124" s="249"/>
    </row>
    <row r="125" spans="4:4" s="210" customFormat="1" x14ac:dyDescent="0.2">
      <c r="D125" s="249"/>
    </row>
    <row r="126" spans="4:4" s="210" customFormat="1" x14ac:dyDescent="0.2">
      <c r="D126" s="249"/>
    </row>
    <row r="127" spans="4:4" s="210" customFormat="1" x14ac:dyDescent="0.2">
      <c r="D127" s="249"/>
    </row>
    <row r="128" spans="4:4" s="210" customFormat="1" x14ac:dyDescent="0.2">
      <c r="D128" s="249"/>
    </row>
    <row r="129" spans="4:4" s="210" customFormat="1" x14ac:dyDescent="0.2">
      <c r="D129" s="249"/>
    </row>
    <row r="130" spans="4:4" s="210" customFormat="1" x14ac:dyDescent="0.2">
      <c r="D130" s="249"/>
    </row>
    <row r="131" spans="4:4" s="210" customFormat="1" x14ac:dyDescent="0.2">
      <c r="D131" s="249"/>
    </row>
    <row r="132" spans="4:4" s="210" customFormat="1" x14ac:dyDescent="0.2">
      <c r="D132" s="249"/>
    </row>
    <row r="133" spans="4:4" s="210" customFormat="1" x14ac:dyDescent="0.2">
      <c r="D133" s="249"/>
    </row>
    <row r="134" spans="4:4" s="210" customFormat="1" x14ac:dyDescent="0.2">
      <c r="D134" s="249"/>
    </row>
    <row r="135" spans="4:4" s="210" customFormat="1" x14ac:dyDescent="0.2">
      <c r="D135" s="249"/>
    </row>
    <row r="136" spans="4:4" s="210" customFormat="1" x14ac:dyDescent="0.2">
      <c r="D136" s="249"/>
    </row>
    <row r="137" spans="4:4" s="210" customFormat="1" x14ac:dyDescent="0.2">
      <c r="D137" s="249"/>
    </row>
    <row r="138" spans="4:4" s="210" customFormat="1" x14ac:dyDescent="0.2">
      <c r="D138" s="249"/>
    </row>
    <row r="139" spans="4:4" s="210" customFormat="1" x14ac:dyDescent="0.2">
      <c r="D139" s="249"/>
    </row>
    <row r="140" spans="4:4" s="210" customFormat="1" x14ac:dyDescent="0.2">
      <c r="D140" s="249"/>
    </row>
    <row r="141" spans="4:4" s="210" customFormat="1" x14ac:dyDescent="0.2">
      <c r="D141" s="249"/>
    </row>
    <row r="142" spans="4:4" s="210" customFormat="1" x14ac:dyDescent="0.2">
      <c r="D142" s="249"/>
    </row>
    <row r="143" spans="4:4" s="210" customFormat="1" x14ac:dyDescent="0.2">
      <c r="D143" s="249"/>
    </row>
    <row r="144" spans="4:4" s="210" customFormat="1" x14ac:dyDescent="0.2">
      <c r="D144" s="249"/>
    </row>
    <row r="145" spans="4:4" s="210" customFormat="1" x14ac:dyDescent="0.2">
      <c r="D145" s="249"/>
    </row>
    <row r="146" spans="4:4" s="210" customFormat="1" x14ac:dyDescent="0.2">
      <c r="D146" s="249"/>
    </row>
    <row r="147" spans="4:4" s="210" customFormat="1" x14ac:dyDescent="0.2">
      <c r="D147" s="249"/>
    </row>
    <row r="148" spans="4:4" s="210" customFormat="1" x14ac:dyDescent="0.2">
      <c r="D148" s="249"/>
    </row>
    <row r="149" spans="4:4" s="210" customFormat="1" x14ac:dyDescent="0.2">
      <c r="D149" s="249"/>
    </row>
    <row r="150" spans="4:4" s="210" customFormat="1" x14ac:dyDescent="0.2">
      <c r="D150" s="249"/>
    </row>
    <row r="151" spans="4:4" s="210" customFormat="1" x14ac:dyDescent="0.2">
      <c r="D151" s="249"/>
    </row>
    <row r="152" spans="4:4" s="210" customFormat="1" x14ac:dyDescent="0.2">
      <c r="D152" s="249"/>
    </row>
    <row r="153" spans="4:4" s="210" customFormat="1" x14ac:dyDescent="0.2">
      <c r="D153" s="249"/>
    </row>
    <row r="154" spans="4:4" s="210" customFormat="1" x14ac:dyDescent="0.2">
      <c r="D154" s="249"/>
    </row>
    <row r="155" spans="4:4" s="210" customFormat="1" x14ac:dyDescent="0.2">
      <c r="D155" s="249"/>
    </row>
    <row r="156" spans="4:4" s="210" customFormat="1" x14ac:dyDescent="0.2">
      <c r="D156" s="249"/>
    </row>
    <row r="157" spans="4:4" s="210" customFormat="1" x14ac:dyDescent="0.2">
      <c r="D157" s="249"/>
    </row>
    <row r="158" spans="4:4" s="210" customFormat="1" x14ac:dyDescent="0.2">
      <c r="D158" s="249"/>
    </row>
    <row r="159" spans="4:4" s="210" customFormat="1" x14ac:dyDescent="0.2">
      <c r="D159" s="249"/>
    </row>
    <row r="160" spans="4:4" s="210" customFormat="1" x14ac:dyDescent="0.2">
      <c r="D160" s="249"/>
    </row>
    <row r="161" spans="4:4" s="210" customFormat="1" x14ac:dyDescent="0.2">
      <c r="D161" s="249"/>
    </row>
    <row r="162" spans="4:4" s="210" customFormat="1" x14ac:dyDescent="0.2">
      <c r="D162" s="249"/>
    </row>
    <row r="163" spans="4:4" s="210" customFormat="1" x14ac:dyDescent="0.2">
      <c r="D163" s="249"/>
    </row>
    <row r="164" spans="4:4" s="210" customFormat="1" x14ac:dyDescent="0.2">
      <c r="D164" s="249"/>
    </row>
    <row r="165" spans="4:4" s="210" customFormat="1" x14ac:dyDescent="0.2">
      <c r="D165" s="249"/>
    </row>
    <row r="166" spans="4:4" s="210" customFormat="1" x14ac:dyDescent="0.2">
      <c r="D166" s="249"/>
    </row>
    <row r="167" spans="4:4" s="210" customFormat="1" x14ac:dyDescent="0.2">
      <c r="D167" s="249"/>
    </row>
    <row r="168" spans="4:4" s="210" customFormat="1" x14ac:dyDescent="0.2">
      <c r="D168" s="249"/>
    </row>
    <row r="169" spans="4:4" s="210" customFormat="1" x14ac:dyDescent="0.2">
      <c r="D169" s="249"/>
    </row>
    <row r="170" spans="4:4" s="210" customFormat="1" x14ac:dyDescent="0.2">
      <c r="D170" s="249"/>
    </row>
    <row r="171" spans="4:4" s="210" customFormat="1" x14ac:dyDescent="0.2">
      <c r="D171" s="249"/>
    </row>
    <row r="172" spans="4:4" s="210" customFormat="1" x14ac:dyDescent="0.2">
      <c r="D172" s="249"/>
    </row>
    <row r="173" spans="4:4" s="210" customFormat="1" x14ac:dyDescent="0.2">
      <c r="D173" s="249"/>
    </row>
    <row r="174" spans="4:4" s="210" customFormat="1" x14ac:dyDescent="0.2">
      <c r="D174" s="249"/>
    </row>
    <row r="175" spans="4:4" s="210" customFormat="1" x14ac:dyDescent="0.2">
      <c r="D175" s="249"/>
    </row>
    <row r="176" spans="4:4" s="210" customFormat="1" x14ac:dyDescent="0.2">
      <c r="D176" s="249"/>
    </row>
    <row r="177" spans="4:4" s="210" customFormat="1" x14ac:dyDescent="0.2">
      <c r="D177" s="249"/>
    </row>
    <row r="178" spans="4:4" s="210" customFormat="1" x14ac:dyDescent="0.2">
      <c r="D178" s="249"/>
    </row>
    <row r="179" spans="4:4" s="210" customFormat="1" x14ac:dyDescent="0.2">
      <c r="D179" s="249"/>
    </row>
    <row r="180" spans="4:4" s="210" customFormat="1" x14ac:dyDescent="0.2">
      <c r="D180" s="249"/>
    </row>
    <row r="181" spans="4:4" s="210" customFormat="1" x14ac:dyDescent="0.2">
      <c r="D181" s="249"/>
    </row>
    <row r="182" spans="4:4" s="210" customFormat="1" x14ac:dyDescent="0.2">
      <c r="D182" s="249"/>
    </row>
    <row r="183" spans="4:4" s="210" customFormat="1" x14ac:dyDescent="0.2">
      <c r="D183" s="249"/>
    </row>
    <row r="184" spans="4:4" s="210" customFormat="1" x14ac:dyDescent="0.2">
      <c r="D184" s="249"/>
    </row>
    <row r="185" spans="4:4" s="210" customFormat="1" x14ac:dyDescent="0.2">
      <c r="D185" s="249"/>
    </row>
    <row r="186" spans="4:4" s="210" customFormat="1" x14ac:dyDescent="0.2">
      <c r="D186" s="249"/>
    </row>
    <row r="187" spans="4:4" s="210" customFormat="1" x14ac:dyDescent="0.2">
      <c r="D187" s="249"/>
    </row>
    <row r="188" spans="4:4" s="210" customFormat="1" x14ac:dyDescent="0.2">
      <c r="D188" s="249"/>
    </row>
    <row r="189" spans="4:4" s="210" customFormat="1" x14ac:dyDescent="0.2">
      <c r="D189" s="249"/>
    </row>
    <row r="190" spans="4:4" s="210" customFormat="1" x14ac:dyDescent="0.2">
      <c r="D190" s="249"/>
    </row>
    <row r="191" spans="4:4" s="210" customFormat="1" x14ac:dyDescent="0.2">
      <c r="D191" s="249"/>
    </row>
    <row r="192" spans="4:4" s="210" customFormat="1" x14ac:dyDescent="0.2">
      <c r="D192" s="249"/>
    </row>
    <row r="193" spans="4:4" s="210" customFormat="1" x14ac:dyDescent="0.2">
      <c r="D193" s="249"/>
    </row>
    <row r="194" spans="4:4" s="210" customFormat="1" x14ac:dyDescent="0.2">
      <c r="D194" s="249"/>
    </row>
    <row r="195" spans="4:4" s="210" customFormat="1" x14ac:dyDescent="0.2">
      <c r="D195" s="249"/>
    </row>
    <row r="196" spans="4:4" s="210" customFormat="1" x14ac:dyDescent="0.2">
      <c r="D196" s="249"/>
    </row>
    <row r="197" spans="4:4" s="210" customFormat="1" x14ac:dyDescent="0.2">
      <c r="D197" s="249"/>
    </row>
    <row r="198" spans="4:4" s="210" customFormat="1" x14ac:dyDescent="0.2">
      <c r="D198" s="249"/>
    </row>
    <row r="199" spans="4:4" s="210" customFormat="1" x14ac:dyDescent="0.2">
      <c r="D199" s="249"/>
    </row>
    <row r="200" spans="4:4" s="210" customFormat="1" x14ac:dyDescent="0.2">
      <c r="D200" s="249"/>
    </row>
    <row r="201" spans="4:4" s="210" customFormat="1" x14ac:dyDescent="0.2">
      <c r="D201" s="249"/>
    </row>
    <row r="202" spans="4:4" s="210" customFormat="1" x14ac:dyDescent="0.2">
      <c r="D202" s="249"/>
    </row>
    <row r="203" spans="4:4" s="210" customFormat="1" x14ac:dyDescent="0.2">
      <c r="D203" s="249"/>
    </row>
    <row r="204" spans="4:4" s="210" customFormat="1" x14ac:dyDescent="0.2">
      <c r="D204" s="249"/>
    </row>
    <row r="205" spans="4:4" s="210" customFormat="1" x14ac:dyDescent="0.2">
      <c r="D205" s="249"/>
    </row>
    <row r="206" spans="4:4" s="210" customFormat="1" x14ac:dyDescent="0.2">
      <c r="D206" s="249"/>
    </row>
    <row r="207" spans="4:4" s="210" customFormat="1" x14ac:dyDescent="0.2">
      <c r="D207" s="249"/>
    </row>
    <row r="208" spans="4:4" s="210" customFormat="1" x14ac:dyDescent="0.2">
      <c r="D208" s="249"/>
    </row>
    <row r="209" spans="4:4" s="210" customFormat="1" x14ac:dyDescent="0.2">
      <c r="D209" s="249"/>
    </row>
    <row r="210" spans="4:4" s="210" customFormat="1" x14ac:dyDescent="0.2">
      <c r="D210" s="249"/>
    </row>
    <row r="211" spans="4:4" s="210" customFormat="1" x14ac:dyDescent="0.2">
      <c r="D211" s="249"/>
    </row>
    <row r="212" spans="4:4" s="210" customFormat="1" x14ac:dyDescent="0.2">
      <c r="D212" s="249"/>
    </row>
    <row r="213" spans="4:4" s="210" customFormat="1" x14ac:dyDescent="0.2">
      <c r="D213" s="249"/>
    </row>
    <row r="214" spans="4:4" s="210" customFormat="1" x14ac:dyDescent="0.2">
      <c r="D214" s="249"/>
    </row>
    <row r="215" spans="4:4" s="210" customFormat="1" x14ac:dyDescent="0.2">
      <c r="D215" s="249"/>
    </row>
    <row r="216" spans="4:4" s="210" customFormat="1" x14ac:dyDescent="0.2">
      <c r="D216" s="249"/>
    </row>
    <row r="217" spans="4:4" s="210" customFormat="1" x14ac:dyDescent="0.2">
      <c r="D217" s="249"/>
    </row>
    <row r="218" spans="4:4" s="210" customFormat="1" x14ac:dyDescent="0.2">
      <c r="D218" s="249"/>
    </row>
    <row r="219" spans="4:4" s="210" customFormat="1" x14ac:dyDescent="0.2">
      <c r="D219" s="249"/>
    </row>
    <row r="220" spans="4:4" s="210" customFormat="1" x14ac:dyDescent="0.2">
      <c r="D220" s="249"/>
    </row>
    <row r="221" spans="4:4" s="210" customFormat="1" x14ac:dyDescent="0.2">
      <c r="D221" s="249"/>
    </row>
    <row r="222" spans="4:4" s="210" customFormat="1" x14ac:dyDescent="0.2">
      <c r="D222" s="249"/>
    </row>
    <row r="223" spans="4:4" s="210" customFormat="1" x14ac:dyDescent="0.2">
      <c r="D223" s="249"/>
    </row>
    <row r="224" spans="4:4" s="210" customFormat="1" x14ac:dyDescent="0.2">
      <c r="D224" s="249"/>
    </row>
    <row r="225" spans="4:4" s="210" customFormat="1" x14ac:dyDescent="0.2">
      <c r="D225" s="249"/>
    </row>
    <row r="226" spans="4:4" s="210" customFormat="1" x14ac:dyDescent="0.2">
      <c r="D226" s="249"/>
    </row>
    <row r="227" spans="4:4" s="210" customFormat="1" x14ac:dyDescent="0.2">
      <c r="D227" s="249"/>
    </row>
    <row r="228" spans="4:4" s="210" customFormat="1" x14ac:dyDescent="0.2">
      <c r="D228" s="249"/>
    </row>
    <row r="229" spans="4:4" s="210" customFormat="1" x14ac:dyDescent="0.2">
      <c r="D229" s="249"/>
    </row>
    <row r="230" spans="4:4" s="210" customFormat="1" x14ac:dyDescent="0.2">
      <c r="D230" s="249"/>
    </row>
    <row r="231" spans="4:4" s="210" customFormat="1" x14ac:dyDescent="0.2">
      <c r="D231" s="249"/>
    </row>
    <row r="232" spans="4:4" s="210" customFormat="1" x14ac:dyDescent="0.2">
      <c r="D232" s="249"/>
    </row>
    <row r="233" spans="4:4" s="210" customFormat="1" x14ac:dyDescent="0.2">
      <c r="D233" s="249"/>
    </row>
    <row r="234" spans="4:4" s="210" customFormat="1" x14ac:dyDescent="0.2">
      <c r="D234" s="249"/>
    </row>
    <row r="235" spans="4:4" s="210" customFormat="1" x14ac:dyDescent="0.2">
      <c r="D235" s="249"/>
    </row>
    <row r="236" spans="4:4" s="210" customFormat="1" x14ac:dyDescent="0.2">
      <c r="D236" s="249"/>
    </row>
    <row r="237" spans="4:4" s="210" customFormat="1" x14ac:dyDescent="0.2">
      <c r="D237" s="249"/>
    </row>
    <row r="238" spans="4:4" s="210" customFormat="1" x14ac:dyDescent="0.2">
      <c r="D238" s="249"/>
    </row>
    <row r="239" spans="4:4" s="210" customFormat="1" x14ac:dyDescent="0.2">
      <c r="D239" s="249"/>
    </row>
    <row r="240" spans="4:4" s="210" customFormat="1" x14ac:dyDescent="0.2">
      <c r="D240" s="249"/>
    </row>
    <row r="241" spans="4:4" s="210" customFormat="1" x14ac:dyDescent="0.2">
      <c r="D241" s="249"/>
    </row>
    <row r="242" spans="4:4" s="210" customFormat="1" x14ac:dyDescent="0.2">
      <c r="D242" s="249"/>
    </row>
    <row r="243" spans="4:4" s="210" customFormat="1" x14ac:dyDescent="0.2">
      <c r="D243" s="249"/>
    </row>
    <row r="244" spans="4:4" s="210" customFormat="1" x14ac:dyDescent="0.2">
      <c r="D244" s="249"/>
    </row>
    <row r="245" spans="4:4" s="210" customFormat="1" x14ac:dyDescent="0.2">
      <c r="D245" s="249"/>
    </row>
    <row r="246" spans="4:4" s="210" customFormat="1" x14ac:dyDescent="0.2">
      <c r="D246" s="249"/>
    </row>
    <row r="247" spans="4:4" s="210" customFormat="1" x14ac:dyDescent="0.2">
      <c r="D247" s="249"/>
    </row>
    <row r="248" spans="4:4" s="210" customFormat="1" x14ac:dyDescent="0.2">
      <c r="D248" s="249"/>
    </row>
    <row r="249" spans="4:4" s="210" customFormat="1" x14ac:dyDescent="0.2">
      <c r="D249" s="249"/>
    </row>
    <row r="250" spans="4:4" s="210" customFormat="1" x14ac:dyDescent="0.2">
      <c r="D250" s="249"/>
    </row>
    <row r="251" spans="4:4" s="210" customFormat="1" x14ac:dyDescent="0.2">
      <c r="D251" s="249"/>
    </row>
    <row r="252" spans="4:4" s="210" customFormat="1" x14ac:dyDescent="0.2">
      <c r="D252" s="249"/>
    </row>
    <row r="253" spans="4:4" s="210" customFormat="1" x14ac:dyDescent="0.2">
      <c r="D253" s="249"/>
    </row>
    <row r="254" spans="4:4" s="210" customFormat="1" x14ac:dyDescent="0.2">
      <c r="D254" s="249"/>
    </row>
    <row r="255" spans="4:4" s="210" customFormat="1" x14ac:dyDescent="0.2">
      <c r="D255" s="249"/>
    </row>
    <row r="256" spans="4:4" s="210" customFormat="1" x14ac:dyDescent="0.2">
      <c r="D256" s="249"/>
    </row>
    <row r="257" spans="4:4" s="210" customFormat="1" x14ac:dyDescent="0.2">
      <c r="D257" s="249"/>
    </row>
    <row r="258" spans="4:4" s="210" customFormat="1" x14ac:dyDescent="0.2">
      <c r="D258" s="249"/>
    </row>
    <row r="259" spans="4:4" s="210" customFormat="1" x14ac:dyDescent="0.2">
      <c r="D259" s="249"/>
    </row>
    <row r="260" spans="4:4" s="210" customFormat="1" x14ac:dyDescent="0.2">
      <c r="D260" s="249"/>
    </row>
    <row r="261" spans="4:4" s="210" customFormat="1" x14ac:dyDescent="0.2">
      <c r="D261" s="249"/>
    </row>
    <row r="262" spans="4:4" s="210" customFormat="1" x14ac:dyDescent="0.2">
      <c r="D262" s="249"/>
    </row>
    <row r="263" spans="4:4" s="210" customFormat="1" x14ac:dyDescent="0.2">
      <c r="D263" s="249"/>
    </row>
    <row r="264" spans="4:4" s="210" customFormat="1" x14ac:dyDescent="0.2">
      <c r="D264" s="249"/>
    </row>
    <row r="265" spans="4:4" s="210" customFormat="1" x14ac:dyDescent="0.2">
      <c r="D265" s="249"/>
    </row>
    <row r="266" spans="4:4" s="210" customFormat="1" x14ac:dyDescent="0.2">
      <c r="D266" s="249"/>
    </row>
    <row r="267" spans="4:4" s="210" customFormat="1" x14ac:dyDescent="0.2">
      <c r="D267" s="249"/>
    </row>
    <row r="268" spans="4:4" s="210" customFormat="1" x14ac:dyDescent="0.2">
      <c r="D268" s="249"/>
    </row>
    <row r="269" spans="4:4" s="210" customFormat="1" x14ac:dyDescent="0.2">
      <c r="D269" s="249"/>
    </row>
    <row r="270" spans="4:4" s="210" customFormat="1" x14ac:dyDescent="0.2">
      <c r="D270" s="249"/>
    </row>
    <row r="271" spans="4:4" s="210" customFormat="1" x14ac:dyDescent="0.2">
      <c r="D271" s="249"/>
    </row>
    <row r="272" spans="4:4" s="210" customFormat="1" x14ac:dyDescent="0.2">
      <c r="D272" s="249"/>
    </row>
    <row r="273" spans="4:4" s="210" customFormat="1" x14ac:dyDescent="0.2">
      <c r="D273" s="249"/>
    </row>
    <row r="274" spans="4:4" s="210" customFormat="1" x14ac:dyDescent="0.2">
      <c r="D274" s="249"/>
    </row>
    <row r="275" spans="4:4" s="210" customFormat="1" x14ac:dyDescent="0.2">
      <c r="D275" s="249"/>
    </row>
    <row r="276" spans="4:4" s="210" customFormat="1" x14ac:dyDescent="0.2">
      <c r="D276" s="249"/>
    </row>
    <row r="277" spans="4:4" s="210" customFormat="1" x14ac:dyDescent="0.2">
      <c r="D277" s="249"/>
    </row>
    <row r="278" spans="4:4" s="210" customFormat="1" x14ac:dyDescent="0.2">
      <c r="D278" s="249"/>
    </row>
    <row r="279" spans="4:4" s="210" customFormat="1" x14ac:dyDescent="0.2">
      <c r="D279" s="249"/>
    </row>
    <row r="280" spans="4:4" s="210" customFormat="1" x14ac:dyDescent="0.2">
      <c r="D280" s="249"/>
    </row>
    <row r="281" spans="4:4" s="210" customFormat="1" x14ac:dyDescent="0.2">
      <c r="D281" s="249"/>
    </row>
    <row r="282" spans="4:4" s="210" customFormat="1" x14ac:dyDescent="0.2">
      <c r="D282" s="249"/>
    </row>
    <row r="283" spans="4:4" s="210" customFormat="1" x14ac:dyDescent="0.2">
      <c r="D283" s="249"/>
    </row>
    <row r="284" spans="4:4" s="210" customFormat="1" x14ac:dyDescent="0.2">
      <c r="D284" s="249"/>
    </row>
    <row r="285" spans="4:4" s="210" customFormat="1" x14ac:dyDescent="0.2">
      <c r="D285" s="249"/>
    </row>
    <row r="286" spans="4:4" s="210" customFormat="1" x14ac:dyDescent="0.2">
      <c r="D286" s="249"/>
    </row>
    <row r="287" spans="4:4" s="210" customFormat="1" x14ac:dyDescent="0.2">
      <c r="D287" s="249"/>
    </row>
    <row r="288" spans="4:4" s="210" customFormat="1" x14ac:dyDescent="0.2">
      <c r="D288" s="249"/>
    </row>
    <row r="289" spans="4:4" s="210" customFormat="1" x14ac:dyDescent="0.2">
      <c r="D289" s="249"/>
    </row>
    <row r="290" spans="4:4" s="210" customFormat="1" x14ac:dyDescent="0.2">
      <c r="D290" s="249"/>
    </row>
    <row r="291" spans="4:4" s="210" customFormat="1" x14ac:dyDescent="0.2">
      <c r="D291" s="249"/>
    </row>
    <row r="292" spans="4:4" s="210" customFormat="1" x14ac:dyDescent="0.2">
      <c r="D292" s="249"/>
    </row>
    <row r="293" spans="4:4" s="210" customFormat="1" x14ac:dyDescent="0.2">
      <c r="D293" s="249"/>
    </row>
    <row r="294" spans="4:4" s="210" customFormat="1" x14ac:dyDescent="0.2">
      <c r="D294" s="249"/>
    </row>
    <row r="295" spans="4:4" s="210" customFormat="1" x14ac:dyDescent="0.2">
      <c r="D295" s="249"/>
    </row>
    <row r="296" spans="4:4" s="210" customFormat="1" x14ac:dyDescent="0.2">
      <c r="D296" s="249"/>
    </row>
    <row r="297" spans="4:4" s="210" customFormat="1" x14ac:dyDescent="0.2">
      <c r="D297" s="249"/>
    </row>
    <row r="298" spans="4:4" s="210" customFormat="1" x14ac:dyDescent="0.2">
      <c r="D298" s="249"/>
    </row>
    <row r="299" spans="4:4" s="210" customFormat="1" x14ac:dyDescent="0.2">
      <c r="D299" s="249"/>
    </row>
    <row r="300" spans="4:4" s="210" customFormat="1" x14ac:dyDescent="0.2">
      <c r="D300" s="249"/>
    </row>
    <row r="301" spans="4:4" s="210" customFormat="1" x14ac:dyDescent="0.2">
      <c r="D301" s="249"/>
    </row>
    <row r="302" spans="4:4" s="210" customFormat="1" x14ac:dyDescent="0.2">
      <c r="D302" s="249"/>
    </row>
    <row r="303" spans="4:4" s="210" customFormat="1" x14ac:dyDescent="0.2">
      <c r="D303" s="249"/>
    </row>
    <row r="304" spans="4:4" s="210" customFormat="1" x14ac:dyDescent="0.2">
      <c r="D304" s="249"/>
    </row>
    <row r="305" spans="4:4" s="210" customFormat="1" x14ac:dyDescent="0.2">
      <c r="D305" s="249"/>
    </row>
    <row r="306" spans="4:4" s="210" customFormat="1" x14ac:dyDescent="0.2">
      <c r="D306" s="249"/>
    </row>
    <row r="307" spans="4:4" s="210" customFormat="1" x14ac:dyDescent="0.2">
      <c r="D307" s="249"/>
    </row>
    <row r="308" spans="4:4" s="210" customFormat="1" x14ac:dyDescent="0.2">
      <c r="D308" s="249"/>
    </row>
    <row r="309" spans="4:4" s="210" customFormat="1" x14ac:dyDescent="0.2">
      <c r="D309" s="249"/>
    </row>
    <row r="310" spans="4:4" s="210" customFormat="1" x14ac:dyDescent="0.2">
      <c r="D310" s="249"/>
    </row>
    <row r="311" spans="4:4" s="210" customFormat="1" x14ac:dyDescent="0.2">
      <c r="D311" s="249"/>
    </row>
    <row r="312" spans="4:4" s="210" customFormat="1" x14ac:dyDescent="0.2">
      <c r="D312" s="249"/>
    </row>
    <row r="313" spans="4:4" s="210" customFormat="1" x14ac:dyDescent="0.2">
      <c r="D313" s="249"/>
    </row>
    <row r="314" spans="4:4" s="210" customFormat="1" x14ac:dyDescent="0.2">
      <c r="D314" s="249"/>
    </row>
    <row r="315" spans="4:4" s="210" customFormat="1" x14ac:dyDescent="0.2">
      <c r="D315" s="249"/>
    </row>
    <row r="316" spans="4:4" s="210" customFormat="1" x14ac:dyDescent="0.2">
      <c r="D316" s="249"/>
    </row>
    <row r="317" spans="4:4" s="210" customFormat="1" x14ac:dyDescent="0.2">
      <c r="D317" s="249"/>
    </row>
    <row r="318" spans="4:4" s="210" customFormat="1" x14ac:dyDescent="0.2">
      <c r="D318" s="249"/>
    </row>
    <row r="319" spans="4:4" s="210" customFormat="1" x14ac:dyDescent="0.2">
      <c r="D319" s="249"/>
    </row>
    <row r="320" spans="4:4" s="210" customFormat="1" x14ac:dyDescent="0.2">
      <c r="D320" s="249"/>
    </row>
    <row r="321" spans="4:4" s="210" customFormat="1" x14ac:dyDescent="0.2">
      <c r="D321" s="249"/>
    </row>
    <row r="322" spans="4:4" s="210" customFormat="1" x14ac:dyDescent="0.2">
      <c r="D322" s="249"/>
    </row>
    <row r="323" spans="4:4" s="210" customFormat="1" x14ac:dyDescent="0.2">
      <c r="D323" s="249"/>
    </row>
    <row r="324" spans="4:4" s="210" customFormat="1" x14ac:dyDescent="0.2">
      <c r="D324" s="249"/>
    </row>
    <row r="325" spans="4:4" s="210" customFormat="1" x14ac:dyDescent="0.2">
      <c r="D325" s="249"/>
    </row>
    <row r="326" spans="4:4" s="210" customFormat="1" x14ac:dyDescent="0.2">
      <c r="D326" s="249"/>
    </row>
    <row r="327" spans="4:4" s="210" customFormat="1" x14ac:dyDescent="0.2">
      <c r="D327" s="249"/>
    </row>
    <row r="328" spans="4:4" s="210" customFormat="1" x14ac:dyDescent="0.2">
      <c r="D328" s="249"/>
    </row>
    <row r="329" spans="4:4" s="210" customFormat="1" x14ac:dyDescent="0.2">
      <c r="D329" s="249"/>
    </row>
    <row r="330" spans="4:4" s="210" customFormat="1" x14ac:dyDescent="0.2">
      <c r="D330" s="249"/>
    </row>
    <row r="331" spans="4:4" s="210" customFormat="1" x14ac:dyDescent="0.2">
      <c r="D331" s="249"/>
    </row>
    <row r="332" spans="4:4" s="210" customFormat="1" x14ac:dyDescent="0.2">
      <c r="D332" s="249"/>
    </row>
    <row r="333" spans="4:4" s="210" customFormat="1" x14ac:dyDescent="0.2">
      <c r="D333" s="249"/>
    </row>
    <row r="334" spans="4:4" s="210" customFormat="1" x14ac:dyDescent="0.2">
      <c r="D334" s="249"/>
    </row>
    <row r="335" spans="4:4" s="210" customFormat="1" x14ac:dyDescent="0.2">
      <c r="D335" s="249"/>
    </row>
    <row r="336" spans="4:4" s="210" customFormat="1" x14ac:dyDescent="0.2">
      <c r="D336" s="249"/>
    </row>
    <row r="337" spans="4:4" s="210" customFormat="1" x14ac:dyDescent="0.2">
      <c r="D337" s="249"/>
    </row>
    <row r="338" spans="4:4" s="210" customFormat="1" x14ac:dyDescent="0.2">
      <c r="D338" s="249"/>
    </row>
    <row r="339" spans="4:4" s="210" customFormat="1" x14ac:dyDescent="0.2">
      <c r="D339" s="249"/>
    </row>
    <row r="340" spans="4:4" s="210" customFormat="1" x14ac:dyDescent="0.2">
      <c r="D340" s="249"/>
    </row>
    <row r="341" spans="4:4" s="210" customFormat="1" x14ac:dyDescent="0.2">
      <c r="D341" s="249"/>
    </row>
    <row r="342" spans="4:4" s="210" customFormat="1" x14ac:dyDescent="0.2">
      <c r="D342" s="249"/>
    </row>
    <row r="343" spans="4:4" s="210" customFormat="1" x14ac:dyDescent="0.2">
      <c r="D343" s="249"/>
    </row>
    <row r="344" spans="4:4" s="210" customFormat="1" x14ac:dyDescent="0.2">
      <c r="D344" s="249"/>
    </row>
    <row r="345" spans="4:4" s="210" customFormat="1" x14ac:dyDescent="0.2">
      <c r="D345" s="249"/>
    </row>
    <row r="346" spans="4:4" s="210" customFormat="1" x14ac:dyDescent="0.2">
      <c r="D346" s="249"/>
    </row>
    <row r="347" spans="4:4" s="210" customFormat="1" x14ac:dyDescent="0.2">
      <c r="D347" s="249"/>
    </row>
    <row r="348" spans="4:4" s="210" customFormat="1" x14ac:dyDescent="0.2">
      <c r="D348" s="249"/>
    </row>
    <row r="349" spans="4:4" s="210" customFormat="1" x14ac:dyDescent="0.2">
      <c r="D349" s="249"/>
    </row>
    <row r="350" spans="4:4" s="210" customFormat="1" x14ac:dyDescent="0.2">
      <c r="D350" s="249"/>
    </row>
    <row r="351" spans="4:4" s="210" customFormat="1" x14ac:dyDescent="0.2">
      <c r="D351" s="249"/>
    </row>
    <row r="352" spans="4:4" s="210" customFormat="1" x14ac:dyDescent="0.2">
      <c r="D352" s="249"/>
    </row>
    <row r="353" spans="4:4" s="210" customFormat="1" x14ac:dyDescent="0.2">
      <c r="D353" s="249"/>
    </row>
    <row r="354" spans="4:4" s="210" customFormat="1" x14ac:dyDescent="0.2">
      <c r="D354" s="249"/>
    </row>
    <row r="355" spans="4:4" s="210" customFormat="1" x14ac:dyDescent="0.2">
      <c r="D355" s="249"/>
    </row>
    <row r="356" spans="4:4" s="210" customFormat="1" x14ac:dyDescent="0.2">
      <c r="D356" s="249"/>
    </row>
    <row r="357" spans="4:4" s="210" customFormat="1" x14ac:dyDescent="0.2">
      <c r="D357" s="249"/>
    </row>
    <row r="358" spans="4:4" s="210" customFormat="1" x14ac:dyDescent="0.2">
      <c r="D358" s="249"/>
    </row>
    <row r="359" spans="4:4" s="210" customFormat="1" x14ac:dyDescent="0.2">
      <c r="D359" s="249"/>
    </row>
    <row r="360" spans="4:4" s="210" customFormat="1" x14ac:dyDescent="0.2">
      <c r="D360" s="249"/>
    </row>
    <row r="361" spans="4:4" s="210" customFormat="1" x14ac:dyDescent="0.2">
      <c r="D361" s="249"/>
    </row>
    <row r="362" spans="4:4" s="210" customFormat="1" x14ac:dyDescent="0.2">
      <c r="D362" s="249"/>
    </row>
    <row r="363" spans="4:4" s="210" customFormat="1" x14ac:dyDescent="0.2">
      <c r="D363" s="249"/>
    </row>
    <row r="364" spans="4:4" s="210" customFormat="1" x14ac:dyDescent="0.2">
      <c r="D364" s="249"/>
    </row>
    <row r="365" spans="4:4" s="210" customFormat="1" x14ac:dyDescent="0.2">
      <c r="D365" s="249"/>
    </row>
    <row r="366" spans="4:4" s="210" customFormat="1" x14ac:dyDescent="0.2">
      <c r="D366" s="249"/>
    </row>
    <row r="367" spans="4:4" s="210" customFormat="1" x14ac:dyDescent="0.2">
      <c r="D367" s="249"/>
    </row>
    <row r="368" spans="4:4" s="210" customFormat="1" x14ac:dyDescent="0.2">
      <c r="D368" s="249"/>
    </row>
    <row r="369" spans="4:4" s="210" customFormat="1" x14ac:dyDescent="0.2">
      <c r="D369" s="249"/>
    </row>
    <row r="370" spans="4:4" s="210" customFormat="1" x14ac:dyDescent="0.2">
      <c r="D370" s="249"/>
    </row>
    <row r="371" spans="4:4" s="210" customFormat="1" x14ac:dyDescent="0.2">
      <c r="D371" s="249"/>
    </row>
    <row r="372" spans="4:4" s="210" customFormat="1" x14ac:dyDescent="0.2">
      <c r="D372" s="249"/>
    </row>
    <row r="373" spans="4:4" s="210" customFormat="1" x14ac:dyDescent="0.2">
      <c r="D373" s="249"/>
    </row>
    <row r="374" spans="4:4" s="210" customFormat="1" x14ac:dyDescent="0.2">
      <c r="D374" s="249"/>
    </row>
    <row r="375" spans="4:4" s="210" customFormat="1" x14ac:dyDescent="0.2">
      <c r="D375" s="249"/>
    </row>
    <row r="376" spans="4:4" s="210" customFormat="1" x14ac:dyDescent="0.2">
      <c r="D376" s="249"/>
    </row>
    <row r="377" spans="4:4" s="210" customFormat="1" x14ac:dyDescent="0.2">
      <c r="D377" s="249"/>
    </row>
    <row r="378" spans="4:4" s="210" customFormat="1" x14ac:dyDescent="0.2">
      <c r="D378" s="249"/>
    </row>
    <row r="379" spans="4:4" s="210" customFormat="1" x14ac:dyDescent="0.2">
      <c r="D379" s="249"/>
    </row>
    <row r="380" spans="4:4" s="210" customFormat="1" x14ac:dyDescent="0.2">
      <c r="D380" s="249"/>
    </row>
    <row r="381" spans="4:4" s="210" customFormat="1" x14ac:dyDescent="0.2">
      <c r="D381" s="249"/>
    </row>
    <row r="382" spans="4:4" s="210" customFormat="1" x14ac:dyDescent="0.2">
      <c r="D382" s="249"/>
    </row>
    <row r="383" spans="4:4" s="210" customFormat="1" x14ac:dyDescent="0.2">
      <c r="D383" s="249"/>
    </row>
    <row r="384" spans="4:4" s="210" customFormat="1" x14ac:dyDescent="0.2">
      <c r="D384" s="249"/>
    </row>
    <row r="385" spans="4:4" s="210" customFormat="1" x14ac:dyDescent="0.2">
      <c r="D385" s="249"/>
    </row>
    <row r="386" spans="4:4" s="210" customFormat="1" x14ac:dyDescent="0.2">
      <c r="D386" s="249"/>
    </row>
    <row r="387" spans="4:4" s="210" customFormat="1" x14ac:dyDescent="0.2">
      <c r="D387" s="249"/>
    </row>
    <row r="388" spans="4:4" s="210" customFormat="1" x14ac:dyDescent="0.2">
      <c r="D388" s="249"/>
    </row>
    <row r="389" spans="4:4" s="210" customFormat="1" x14ac:dyDescent="0.2">
      <c r="D389" s="249"/>
    </row>
    <row r="390" spans="4:4" s="210" customFormat="1" x14ac:dyDescent="0.2">
      <c r="D390" s="249"/>
    </row>
    <row r="391" spans="4:4" s="210" customFormat="1" x14ac:dyDescent="0.2">
      <c r="D391" s="249"/>
    </row>
    <row r="392" spans="4:4" s="210" customFormat="1" x14ac:dyDescent="0.2">
      <c r="D392" s="249"/>
    </row>
    <row r="393" spans="4:4" s="210" customFormat="1" x14ac:dyDescent="0.2">
      <c r="D393" s="249"/>
    </row>
    <row r="394" spans="4:4" s="210" customFormat="1" x14ac:dyDescent="0.2">
      <c r="D394" s="249"/>
    </row>
    <row r="395" spans="4:4" s="210" customFormat="1" x14ac:dyDescent="0.2">
      <c r="D395" s="249"/>
    </row>
    <row r="396" spans="4:4" s="210" customFormat="1" x14ac:dyDescent="0.2">
      <c r="D396" s="249"/>
    </row>
    <row r="397" spans="4:4" s="210" customFormat="1" x14ac:dyDescent="0.2">
      <c r="D397" s="249"/>
    </row>
    <row r="398" spans="4:4" s="210" customFormat="1" x14ac:dyDescent="0.2">
      <c r="D398" s="249"/>
    </row>
    <row r="399" spans="4:4" s="210" customFormat="1" x14ac:dyDescent="0.2">
      <c r="D399" s="249"/>
    </row>
    <row r="400" spans="4:4" s="210" customFormat="1" x14ac:dyDescent="0.2">
      <c r="D400" s="249"/>
    </row>
    <row r="401" spans="4:4" s="210" customFormat="1" x14ac:dyDescent="0.2">
      <c r="D401" s="249"/>
    </row>
    <row r="402" spans="4:4" s="210" customFormat="1" x14ac:dyDescent="0.2">
      <c r="D402" s="249"/>
    </row>
    <row r="403" spans="4:4" s="210" customFormat="1" x14ac:dyDescent="0.2">
      <c r="D403" s="249"/>
    </row>
    <row r="404" spans="4:4" s="210" customFormat="1" x14ac:dyDescent="0.2">
      <c r="D404" s="249"/>
    </row>
    <row r="405" spans="4:4" s="210" customFormat="1" x14ac:dyDescent="0.2">
      <c r="D405" s="249"/>
    </row>
    <row r="406" spans="4:4" s="210" customFormat="1" x14ac:dyDescent="0.2">
      <c r="D406" s="249"/>
    </row>
    <row r="407" spans="4:4" s="210" customFormat="1" x14ac:dyDescent="0.2">
      <c r="D407" s="249"/>
    </row>
    <row r="408" spans="4:4" s="210" customFormat="1" x14ac:dyDescent="0.2">
      <c r="D408" s="249"/>
    </row>
    <row r="409" spans="4:4" s="210" customFormat="1" x14ac:dyDescent="0.2">
      <c r="D409" s="249"/>
    </row>
    <row r="410" spans="4:4" s="210" customFormat="1" x14ac:dyDescent="0.2">
      <c r="D410" s="249"/>
    </row>
    <row r="411" spans="4:4" s="210" customFormat="1" x14ac:dyDescent="0.2">
      <c r="D411" s="249"/>
    </row>
    <row r="412" spans="4:4" s="210" customFormat="1" x14ac:dyDescent="0.2">
      <c r="D412" s="249"/>
    </row>
    <row r="413" spans="4:4" s="210" customFormat="1" x14ac:dyDescent="0.2">
      <c r="D413" s="249"/>
    </row>
    <row r="414" spans="4:4" s="210" customFormat="1" x14ac:dyDescent="0.2">
      <c r="D414" s="249"/>
    </row>
    <row r="415" spans="4:4" s="210" customFormat="1" x14ac:dyDescent="0.2">
      <c r="D415" s="249"/>
    </row>
    <row r="416" spans="4:4" s="210" customFormat="1" x14ac:dyDescent="0.2">
      <c r="D416" s="249"/>
    </row>
    <row r="417" spans="4:4" s="210" customFormat="1" x14ac:dyDescent="0.2">
      <c r="D417" s="249"/>
    </row>
    <row r="418" spans="4:4" s="210" customFormat="1" x14ac:dyDescent="0.2">
      <c r="D418" s="249"/>
    </row>
    <row r="419" spans="4:4" s="210" customFormat="1" x14ac:dyDescent="0.2">
      <c r="D419" s="249"/>
    </row>
    <row r="420" spans="4:4" s="210" customFormat="1" x14ac:dyDescent="0.2">
      <c r="D420" s="249"/>
    </row>
    <row r="421" spans="4:4" s="210" customFormat="1" x14ac:dyDescent="0.2">
      <c r="D421" s="249"/>
    </row>
    <row r="422" spans="4:4" s="210" customFormat="1" x14ac:dyDescent="0.2">
      <c r="D422" s="249"/>
    </row>
    <row r="423" spans="4:4" s="210" customFormat="1" x14ac:dyDescent="0.2">
      <c r="D423" s="249"/>
    </row>
    <row r="424" spans="4:4" s="210" customFormat="1" x14ac:dyDescent="0.2">
      <c r="D424" s="249"/>
    </row>
    <row r="425" spans="4:4" s="210" customFormat="1" x14ac:dyDescent="0.2">
      <c r="D425" s="249"/>
    </row>
    <row r="426" spans="4:4" s="210" customFormat="1" x14ac:dyDescent="0.2">
      <c r="D426" s="249"/>
    </row>
    <row r="427" spans="4:4" s="210" customFormat="1" x14ac:dyDescent="0.2">
      <c r="D427" s="249"/>
    </row>
    <row r="428" spans="4:4" s="210" customFormat="1" x14ac:dyDescent="0.2">
      <c r="D428" s="249"/>
    </row>
    <row r="429" spans="4:4" s="210" customFormat="1" x14ac:dyDescent="0.2">
      <c r="D429" s="249"/>
    </row>
    <row r="430" spans="4:4" s="210" customFormat="1" x14ac:dyDescent="0.2">
      <c r="D430" s="249"/>
    </row>
    <row r="431" spans="4:4" s="210" customFormat="1" x14ac:dyDescent="0.2">
      <c r="D431" s="249"/>
    </row>
    <row r="432" spans="4:4" s="210" customFormat="1" x14ac:dyDescent="0.2">
      <c r="D432" s="249"/>
    </row>
    <row r="433" spans="4:4" s="210" customFormat="1" x14ac:dyDescent="0.2">
      <c r="D433" s="249"/>
    </row>
    <row r="434" spans="4:4" s="210" customFormat="1" x14ac:dyDescent="0.2">
      <c r="D434" s="249"/>
    </row>
    <row r="435" spans="4:4" s="210" customFormat="1" x14ac:dyDescent="0.2">
      <c r="D435" s="249"/>
    </row>
    <row r="436" spans="4:4" s="210" customFormat="1" x14ac:dyDescent="0.2">
      <c r="D436" s="249"/>
    </row>
    <row r="437" spans="4:4" s="210" customFormat="1" x14ac:dyDescent="0.2">
      <c r="D437" s="249"/>
    </row>
    <row r="438" spans="4:4" s="210" customFormat="1" x14ac:dyDescent="0.2">
      <c r="D438" s="249"/>
    </row>
    <row r="439" spans="4:4" s="210" customFormat="1" x14ac:dyDescent="0.2">
      <c r="D439" s="249"/>
    </row>
    <row r="440" spans="4:4" s="210" customFormat="1" x14ac:dyDescent="0.2">
      <c r="D440" s="249"/>
    </row>
    <row r="441" spans="4:4" s="210" customFormat="1" x14ac:dyDescent="0.2">
      <c r="D441" s="249"/>
    </row>
    <row r="442" spans="4:4" s="210" customFormat="1" x14ac:dyDescent="0.2">
      <c r="D442" s="249"/>
    </row>
    <row r="443" spans="4:4" s="210" customFormat="1" x14ac:dyDescent="0.2">
      <c r="D443" s="249"/>
    </row>
    <row r="444" spans="4:4" s="210" customFormat="1" x14ac:dyDescent="0.2">
      <c r="D444" s="249"/>
    </row>
    <row r="445" spans="4:4" s="210" customFormat="1" x14ac:dyDescent="0.2">
      <c r="D445" s="249"/>
    </row>
    <row r="446" spans="4:4" s="210" customFormat="1" x14ac:dyDescent="0.2">
      <c r="D446" s="249"/>
    </row>
    <row r="447" spans="4:4" s="210" customFormat="1" x14ac:dyDescent="0.2">
      <c r="D447" s="249"/>
    </row>
    <row r="448" spans="4:4" s="210" customFormat="1" x14ac:dyDescent="0.2">
      <c r="D448" s="249"/>
    </row>
    <row r="449" spans="4:4" s="210" customFormat="1" x14ac:dyDescent="0.2">
      <c r="D449" s="249"/>
    </row>
    <row r="450" spans="4:4" s="210" customFormat="1" x14ac:dyDescent="0.2">
      <c r="D450" s="249"/>
    </row>
    <row r="451" spans="4:4" s="210" customFormat="1" x14ac:dyDescent="0.2">
      <c r="D451" s="249"/>
    </row>
    <row r="452" spans="4:4" s="210" customFormat="1" x14ac:dyDescent="0.2">
      <c r="D452" s="249"/>
    </row>
    <row r="453" spans="4:4" s="210" customFormat="1" x14ac:dyDescent="0.2">
      <c r="D453" s="249"/>
    </row>
    <row r="454" spans="4:4" s="210" customFormat="1" x14ac:dyDescent="0.2">
      <c r="D454" s="249"/>
    </row>
    <row r="455" spans="4:4" s="210" customFormat="1" x14ac:dyDescent="0.2">
      <c r="D455" s="249"/>
    </row>
    <row r="456" spans="4:4" s="210" customFormat="1" x14ac:dyDescent="0.2">
      <c r="D456" s="249"/>
    </row>
    <row r="457" spans="4:4" s="210" customFormat="1" x14ac:dyDescent="0.2">
      <c r="D457" s="249"/>
    </row>
    <row r="458" spans="4:4" s="210" customFormat="1" x14ac:dyDescent="0.2">
      <c r="D458" s="249"/>
    </row>
    <row r="459" spans="4:4" s="210" customFormat="1" x14ac:dyDescent="0.2">
      <c r="D459" s="249"/>
    </row>
    <row r="460" spans="4:4" s="210" customFormat="1" x14ac:dyDescent="0.2">
      <c r="D460" s="249"/>
    </row>
    <row r="461" spans="4:4" s="210" customFormat="1" x14ac:dyDescent="0.2">
      <c r="D461" s="249"/>
    </row>
    <row r="462" spans="4:4" s="210" customFormat="1" x14ac:dyDescent="0.2">
      <c r="D462" s="249"/>
    </row>
    <row r="463" spans="4:4" s="210" customFormat="1" x14ac:dyDescent="0.2">
      <c r="D463" s="249"/>
    </row>
    <row r="464" spans="4:4" s="210" customFormat="1" x14ac:dyDescent="0.2">
      <c r="D464" s="249"/>
    </row>
    <row r="465" spans="4:4" s="210" customFormat="1" x14ac:dyDescent="0.2">
      <c r="D465" s="249"/>
    </row>
    <row r="466" spans="4:4" s="210" customFormat="1" x14ac:dyDescent="0.2">
      <c r="D466" s="249"/>
    </row>
    <row r="467" spans="4:4" s="210" customFormat="1" x14ac:dyDescent="0.2">
      <c r="D467" s="249"/>
    </row>
    <row r="468" spans="4:4" s="210" customFormat="1" x14ac:dyDescent="0.2">
      <c r="D468" s="249"/>
    </row>
    <row r="469" spans="4:4" s="210" customFormat="1" x14ac:dyDescent="0.2">
      <c r="D469" s="249"/>
    </row>
    <row r="470" spans="4:4" s="210" customFormat="1" x14ac:dyDescent="0.2">
      <c r="D470" s="249"/>
    </row>
    <row r="471" spans="4:4" s="210" customFormat="1" x14ac:dyDescent="0.2">
      <c r="D471" s="249"/>
    </row>
    <row r="472" spans="4:4" s="210" customFormat="1" x14ac:dyDescent="0.2">
      <c r="D472" s="249"/>
    </row>
    <row r="473" spans="4:4" s="210" customFormat="1" x14ac:dyDescent="0.2">
      <c r="D473" s="249"/>
    </row>
    <row r="474" spans="4:4" s="210" customFormat="1" x14ac:dyDescent="0.2">
      <c r="D474" s="249"/>
    </row>
    <row r="475" spans="4:4" s="210" customFormat="1" x14ac:dyDescent="0.2">
      <c r="D475" s="249"/>
    </row>
    <row r="476" spans="4:4" s="210" customFormat="1" x14ac:dyDescent="0.2">
      <c r="D476" s="249"/>
    </row>
    <row r="477" spans="4:4" s="210" customFormat="1" x14ac:dyDescent="0.2">
      <c r="D477" s="249"/>
    </row>
    <row r="478" spans="4:4" s="210" customFormat="1" x14ac:dyDescent="0.2">
      <c r="D478" s="249"/>
    </row>
    <row r="479" spans="4:4" s="210" customFormat="1" x14ac:dyDescent="0.2">
      <c r="D479" s="249"/>
    </row>
    <row r="480" spans="4:4" s="210" customFormat="1" x14ac:dyDescent="0.2">
      <c r="D480" s="249"/>
    </row>
    <row r="481" spans="4:4" s="210" customFormat="1" x14ac:dyDescent="0.2">
      <c r="D481" s="249"/>
    </row>
    <row r="482" spans="4:4" s="210" customFormat="1" x14ac:dyDescent="0.2">
      <c r="D482" s="249"/>
    </row>
    <row r="483" spans="4:4" s="210" customFormat="1" x14ac:dyDescent="0.2">
      <c r="D483" s="249"/>
    </row>
    <row r="484" spans="4:4" s="210" customFormat="1" x14ac:dyDescent="0.2">
      <c r="D484" s="249"/>
    </row>
    <row r="485" spans="4:4" s="210" customFormat="1" x14ac:dyDescent="0.2">
      <c r="D485" s="249"/>
    </row>
    <row r="486" spans="4:4" s="210" customFormat="1" x14ac:dyDescent="0.2">
      <c r="D486" s="249"/>
    </row>
    <row r="487" spans="4:4" s="210" customFormat="1" x14ac:dyDescent="0.2">
      <c r="D487" s="249"/>
    </row>
    <row r="488" spans="4:4" s="210" customFormat="1" x14ac:dyDescent="0.2">
      <c r="D488" s="249"/>
    </row>
    <row r="489" spans="4:4" s="210" customFormat="1" x14ac:dyDescent="0.2">
      <c r="D489" s="249"/>
    </row>
    <row r="490" spans="4:4" s="210" customFormat="1" x14ac:dyDescent="0.2">
      <c r="D490" s="249"/>
    </row>
    <row r="491" spans="4:4" s="210" customFormat="1" x14ac:dyDescent="0.2">
      <c r="D491" s="249"/>
    </row>
    <row r="492" spans="4:4" s="210" customFormat="1" x14ac:dyDescent="0.2">
      <c r="D492" s="249"/>
    </row>
    <row r="493" spans="4:4" s="210" customFormat="1" x14ac:dyDescent="0.2">
      <c r="D493" s="249"/>
    </row>
    <row r="494" spans="4:4" s="210" customFormat="1" x14ac:dyDescent="0.2">
      <c r="D494" s="249"/>
    </row>
    <row r="495" spans="4:4" s="210" customFormat="1" x14ac:dyDescent="0.2">
      <c r="D495" s="249"/>
    </row>
    <row r="496" spans="4:4" s="210" customFormat="1" x14ac:dyDescent="0.2">
      <c r="D496" s="249"/>
    </row>
    <row r="497" spans="4:4" s="210" customFormat="1" x14ac:dyDescent="0.2">
      <c r="D497" s="249"/>
    </row>
    <row r="498" spans="4:4" s="210" customFormat="1" x14ac:dyDescent="0.2">
      <c r="D498" s="249"/>
    </row>
    <row r="499" spans="4:4" s="210" customFormat="1" x14ac:dyDescent="0.2">
      <c r="D499" s="249"/>
    </row>
    <row r="500" spans="4:4" s="210" customFormat="1" x14ac:dyDescent="0.2">
      <c r="D500" s="249"/>
    </row>
    <row r="501" spans="4:4" s="210" customFormat="1" x14ac:dyDescent="0.2">
      <c r="D501" s="249"/>
    </row>
    <row r="502" spans="4:4" s="210" customFormat="1" x14ac:dyDescent="0.2">
      <c r="D502" s="249"/>
    </row>
    <row r="503" spans="4:4" s="210" customFormat="1" x14ac:dyDescent="0.2">
      <c r="D503" s="249"/>
    </row>
    <row r="504" spans="4:4" s="210" customFormat="1" x14ac:dyDescent="0.2">
      <c r="D504" s="249"/>
    </row>
    <row r="505" spans="4:4" s="210" customFormat="1" x14ac:dyDescent="0.2">
      <c r="D505" s="249"/>
    </row>
    <row r="506" spans="4:4" s="210" customFormat="1" x14ac:dyDescent="0.2">
      <c r="D506" s="249"/>
    </row>
    <row r="507" spans="4:4" s="210" customFormat="1" x14ac:dyDescent="0.2">
      <c r="D507" s="249"/>
    </row>
    <row r="508" spans="4:4" s="210" customFormat="1" x14ac:dyDescent="0.2">
      <c r="D508" s="249"/>
    </row>
    <row r="509" spans="4:4" s="210" customFormat="1" x14ac:dyDescent="0.2">
      <c r="D509" s="249"/>
    </row>
    <row r="510" spans="4:4" s="210" customFormat="1" x14ac:dyDescent="0.2">
      <c r="D510" s="249"/>
    </row>
    <row r="511" spans="4:4" s="210" customFormat="1" x14ac:dyDescent="0.2">
      <c r="D511" s="249"/>
    </row>
    <row r="512" spans="4:4" s="210" customFormat="1" x14ac:dyDescent="0.2">
      <c r="D512" s="249"/>
    </row>
    <row r="513" spans="4:4" s="210" customFormat="1" x14ac:dyDescent="0.2">
      <c r="D513" s="249"/>
    </row>
    <row r="514" spans="4:4" s="210" customFormat="1" x14ac:dyDescent="0.2">
      <c r="D514" s="249"/>
    </row>
    <row r="515" spans="4:4" s="210" customFormat="1" x14ac:dyDescent="0.2">
      <c r="D515" s="249"/>
    </row>
    <row r="516" spans="4:4" s="210" customFormat="1" x14ac:dyDescent="0.2">
      <c r="D516" s="249"/>
    </row>
    <row r="517" spans="4:4" s="210" customFormat="1" x14ac:dyDescent="0.2">
      <c r="D517" s="249"/>
    </row>
    <row r="518" spans="4:4" s="210" customFormat="1" x14ac:dyDescent="0.2">
      <c r="D518" s="249"/>
    </row>
    <row r="519" spans="4:4" s="210" customFormat="1" x14ac:dyDescent="0.2">
      <c r="D519" s="249"/>
    </row>
    <row r="520" spans="4:4" s="210" customFormat="1" x14ac:dyDescent="0.2">
      <c r="D520" s="249"/>
    </row>
    <row r="521" spans="4:4" s="210" customFormat="1" x14ac:dyDescent="0.2">
      <c r="D521" s="249"/>
    </row>
    <row r="522" spans="4:4" s="210" customFormat="1" x14ac:dyDescent="0.2">
      <c r="D522" s="249"/>
    </row>
    <row r="523" spans="4:4" s="210" customFormat="1" x14ac:dyDescent="0.2">
      <c r="D523" s="249"/>
    </row>
    <row r="524" spans="4:4" s="210" customFormat="1" x14ac:dyDescent="0.2">
      <c r="D524" s="249"/>
    </row>
    <row r="525" spans="4:4" s="210" customFormat="1" x14ac:dyDescent="0.2">
      <c r="D525" s="249"/>
    </row>
    <row r="526" spans="4:4" s="210" customFormat="1" x14ac:dyDescent="0.2">
      <c r="D526" s="249"/>
    </row>
    <row r="527" spans="4:4" s="210" customFormat="1" x14ac:dyDescent="0.2">
      <c r="D527" s="249"/>
    </row>
    <row r="528" spans="4:4" s="210" customFormat="1" x14ac:dyDescent="0.2">
      <c r="D528" s="249"/>
    </row>
    <row r="529" spans="4:4" s="210" customFormat="1" x14ac:dyDescent="0.2">
      <c r="D529" s="249"/>
    </row>
    <row r="530" spans="4:4" s="210" customFormat="1" x14ac:dyDescent="0.2">
      <c r="D530" s="249"/>
    </row>
    <row r="531" spans="4:4" s="210" customFormat="1" x14ac:dyDescent="0.2">
      <c r="D531" s="249"/>
    </row>
    <row r="532" spans="4:4" s="210" customFormat="1" x14ac:dyDescent="0.2">
      <c r="D532" s="249"/>
    </row>
    <row r="533" spans="4:4" s="210" customFormat="1" x14ac:dyDescent="0.2">
      <c r="D533" s="249"/>
    </row>
    <row r="534" spans="4:4" s="210" customFormat="1" x14ac:dyDescent="0.2">
      <c r="D534" s="249"/>
    </row>
    <row r="535" spans="4:4" s="210" customFormat="1" x14ac:dyDescent="0.2">
      <c r="D535" s="249"/>
    </row>
    <row r="536" spans="4:4" s="210" customFormat="1" x14ac:dyDescent="0.2">
      <c r="D536" s="249"/>
    </row>
    <row r="537" spans="4:4" s="210" customFormat="1" x14ac:dyDescent="0.2">
      <c r="D537" s="249"/>
    </row>
    <row r="538" spans="4:4" s="210" customFormat="1" x14ac:dyDescent="0.2">
      <c r="D538" s="249"/>
    </row>
    <row r="539" spans="4:4" s="210" customFormat="1" x14ac:dyDescent="0.2">
      <c r="D539" s="249"/>
    </row>
    <row r="540" spans="4:4" s="210" customFormat="1" x14ac:dyDescent="0.2">
      <c r="D540" s="249"/>
    </row>
    <row r="541" spans="4:4" s="210" customFormat="1" x14ac:dyDescent="0.2">
      <c r="D541" s="249"/>
    </row>
    <row r="542" spans="4:4" s="210" customFormat="1" x14ac:dyDescent="0.2">
      <c r="D542" s="249"/>
    </row>
    <row r="543" spans="4:4" s="210" customFormat="1" x14ac:dyDescent="0.2">
      <c r="D543" s="249"/>
    </row>
    <row r="544" spans="4:4" s="210" customFormat="1" x14ac:dyDescent="0.2">
      <c r="D544" s="249"/>
    </row>
    <row r="545" spans="4:4" s="210" customFormat="1" x14ac:dyDescent="0.2">
      <c r="D545" s="249"/>
    </row>
    <row r="546" spans="4:4" s="210" customFormat="1" x14ac:dyDescent="0.2">
      <c r="D546" s="249"/>
    </row>
    <row r="547" spans="4:4" s="210" customFormat="1" x14ac:dyDescent="0.2">
      <c r="D547" s="249"/>
    </row>
    <row r="548" spans="4:4" s="210" customFormat="1" x14ac:dyDescent="0.2">
      <c r="D548" s="249"/>
    </row>
    <row r="549" spans="4:4" s="210" customFormat="1" x14ac:dyDescent="0.2">
      <c r="D549" s="249"/>
    </row>
    <row r="550" spans="4:4" s="210" customFormat="1" x14ac:dyDescent="0.2">
      <c r="D550" s="249"/>
    </row>
    <row r="551" spans="4:4" s="210" customFormat="1" x14ac:dyDescent="0.2">
      <c r="D551" s="249"/>
    </row>
    <row r="552" spans="4:4" s="210" customFormat="1" x14ac:dyDescent="0.2">
      <c r="D552" s="249"/>
    </row>
    <row r="553" spans="4:4" s="210" customFormat="1" x14ac:dyDescent="0.2">
      <c r="D553" s="249"/>
    </row>
    <row r="554" spans="4:4" s="210" customFormat="1" x14ac:dyDescent="0.2">
      <c r="D554" s="249"/>
    </row>
    <row r="555" spans="4:4" s="210" customFormat="1" x14ac:dyDescent="0.2">
      <c r="D555" s="249"/>
    </row>
    <row r="556" spans="4:4" s="210" customFormat="1" x14ac:dyDescent="0.2">
      <c r="D556" s="249"/>
    </row>
    <row r="557" spans="4:4" s="210" customFormat="1" x14ac:dyDescent="0.2">
      <c r="D557" s="249"/>
    </row>
    <row r="558" spans="4:4" s="210" customFormat="1" x14ac:dyDescent="0.2">
      <c r="D558" s="249"/>
    </row>
    <row r="559" spans="4:4" s="210" customFormat="1" x14ac:dyDescent="0.2">
      <c r="D559" s="249"/>
    </row>
    <row r="560" spans="4:4" s="210" customFormat="1" x14ac:dyDescent="0.2">
      <c r="D560" s="249"/>
    </row>
    <row r="561" spans="4:4" s="210" customFormat="1" x14ac:dyDescent="0.2">
      <c r="D561" s="249"/>
    </row>
    <row r="562" spans="4:4" s="210" customFormat="1" x14ac:dyDescent="0.2">
      <c r="D562" s="249"/>
    </row>
    <row r="563" spans="4:4" s="210" customFormat="1" x14ac:dyDescent="0.2">
      <c r="D563" s="249"/>
    </row>
    <row r="564" spans="4:4" s="210" customFormat="1" x14ac:dyDescent="0.2">
      <c r="D564" s="249"/>
    </row>
    <row r="565" spans="4:4" s="210" customFormat="1" x14ac:dyDescent="0.2">
      <c r="D565" s="249"/>
    </row>
    <row r="566" spans="4:4" s="210" customFormat="1" x14ac:dyDescent="0.2">
      <c r="D566" s="249"/>
    </row>
    <row r="567" spans="4:4" s="210" customFormat="1" x14ac:dyDescent="0.2">
      <c r="D567" s="249"/>
    </row>
    <row r="568" spans="4:4" s="210" customFormat="1" x14ac:dyDescent="0.2">
      <c r="D568" s="249"/>
    </row>
    <row r="569" spans="4:4" s="210" customFormat="1" x14ac:dyDescent="0.2">
      <c r="D569" s="249"/>
    </row>
    <row r="570" spans="4:4" s="210" customFormat="1" x14ac:dyDescent="0.2">
      <c r="D570" s="249"/>
    </row>
    <row r="571" spans="4:4" s="210" customFormat="1" x14ac:dyDescent="0.2">
      <c r="D571" s="249"/>
    </row>
    <row r="572" spans="4:4" s="210" customFormat="1" x14ac:dyDescent="0.2">
      <c r="D572" s="249"/>
    </row>
    <row r="573" spans="4:4" s="210" customFormat="1" x14ac:dyDescent="0.2">
      <c r="D573" s="249"/>
    </row>
    <row r="574" spans="4:4" s="210" customFormat="1" x14ac:dyDescent="0.2">
      <c r="D574" s="249"/>
    </row>
    <row r="575" spans="4:4" s="210" customFormat="1" x14ac:dyDescent="0.2">
      <c r="D575" s="249"/>
    </row>
    <row r="576" spans="4:4" s="210" customFormat="1" x14ac:dyDescent="0.2">
      <c r="D576" s="249"/>
    </row>
    <row r="577" spans="4:4" s="210" customFormat="1" x14ac:dyDescent="0.2">
      <c r="D577" s="249"/>
    </row>
    <row r="578" spans="4:4" s="210" customFormat="1" x14ac:dyDescent="0.2">
      <c r="D578" s="249"/>
    </row>
    <row r="579" spans="4:4" s="210" customFormat="1" x14ac:dyDescent="0.2">
      <c r="D579" s="249"/>
    </row>
    <row r="580" spans="4:4" s="210" customFormat="1" x14ac:dyDescent="0.2">
      <c r="D580" s="249"/>
    </row>
    <row r="581" spans="4:4" s="210" customFormat="1" x14ac:dyDescent="0.2">
      <c r="D581" s="249"/>
    </row>
    <row r="582" spans="4:4" s="210" customFormat="1" x14ac:dyDescent="0.2">
      <c r="D582" s="249"/>
    </row>
    <row r="583" spans="4:4" s="210" customFormat="1" x14ac:dyDescent="0.2">
      <c r="D583" s="249"/>
    </row>
    <row r="584" spans="4:4" s="210" customFormat="1" x14ac:dyDescent="0.2">
      <c r="D584" s="249"/>
    </row>
    <row r="585" spans="4:4" s="210" customFormat="1" x14ac:dyDescent="0.2">
      <c r="D585" s="249"/>
    </row>
    <row r="586" spans="4:4" s="210" customFormat="1" x14ac:dyDescent="0.2">
      <c r="D586" s="249"/>
    </row>
    <row r="587" spans="4:4" s="210" customFormat="1" x14ac:dyDescent="0.2">
      <c r="D587" s="249"/>
    </row>
    <row r="588" spans="4:4" s="210" customFormat="1" x14ac:dyDescent="0.2">
      <c r="D588" s="249"/>
    </row>
    <row r="589" spans="4:4" s="210" customFormat="1" x14ac:dyDescent="0.2">
      <c r="D589" s="249"/>
    </row>
    <row r="590" spans="4:4" s="210" customFormat="1" x14ac:dyDescent="0.2">
      <c r="D590" s="249"/>
    </row>
    <row r="591" spans="4:4" s="210" customFormat="1" x14ac:dyDescent="0.2">
      <c r="D591" s="249"/>
    </row>
    <row r="592" spans="4:4" s="210" customFormat="1" x14ac:dyDescent="0.2">
      <c r="D592" s="249"/>
    </row>
    <row r="593" spans="4:4" s="210" customFormat="1" x14ac:dyDescent="0.2">
      <c r="D593" s="249"/>
    </row>
    <row r="594" spans="4:4" s="210" customFormat="1" x14ac:dyDescent="0.2">
      <c r="D594" s="249"/>
    </row>
    <row r="595" spans="4:4" s="210" customFormat="1" x14ac:dyDescent="0.2">
      <c r="D595" s="249"/>
    </row>
    <row r="596" spans="4:4" s="210" customFormat="1" x14ac:dyDescent="0.2">
      <c r="D596" s="249"/>
    </row>
    <row r="597" spans="4:4" s="210" customFormat="1" x14ac:dyDescent="0.2">
      <c r="D597" s="249"/>
    </row>
    <row r="598" spans="4:4" s="210" customFormat="1" x14ac:dyDescent="0.2">
      <c r="D598" s="249"/>
    </row>
    <row r="599" spans="4:4" s="210" customFormat="1" x14ac:dyDescent="0.2">
      <c r="D599" s="249"/>
    </row>
    <row r="600" spans="4:4" s="210" customFormat="1" x14ac:dyDescent="0.2">
      <c r="D600" s="249"/>
    </row>
    <row r="601" spans="4:4" s="210" customFormat="1" x14ac:dyDescent="0.2">
      <c r="D601" s="249"/>
    </row>
    <row r="602" spans="4:4" s="210" customFormat="1" x14ac:dyDescent="0.2">
      <c r="D602" s="249"/>
    </row>
    <row r="603" spans="4:4" s="210" customFormat="1" x14ac:dyDescent="0.2">
      <c r="D603" s="249"/>
    </row>
  </sheetData>
  <mergeCells count="23">
    <mergeCell ref="A60:B60"/>
    <mergeCell ref="A58:B58"/>
    <mergeCell ref="A6:C6"/>
    <mergeCell ref="A7:C7"/>
    <mergeCell ref="A8:C8"/>
    <mergeCell ref="A9:C9"/>
    <mergeCell ref="A12:A14"/>
    <mergeCell ref="B13:B14"/>
    <mergeCell ref="A21:A23"/>
    <mergeCell ref="B21:D21"/>
    <mergeCell ref="B22:B23"/>
    <mergeCell ref="D22:D23"/>
    <mergeCell ref="A37:A39"/>
    <mergeCell ref="B37:D37"/>
    <mergeCell ref="B38:B39"/>
    <mergeCell ref="D38:D39"/>
    <mergeCell ref="A1:D1"/>
    <mergeCell ref="D13:D14"/>
    <mergeCell ref="A3:D3"/>
    <mergeCell ref="A4:D4"/>
    <mergeCell ref="A5:C5"/>
    <mergeCell ref="A10:C10"/>
    <mergeCell ref="B12:D12"/>
  </mergeCells>
  <pageMargins left="0.19685039370078741" right="0.19685039370078741" top="0.74803149606299213" bottom="0.39370078740157483" header="0.31496062992125984" footer="0.31496062992125984"/>
  <pageSetup paperSize="9" orientation="portrait" r:id="rId1"/>
  <rowBreaks count="2" manualBreakCount="2">
    <brk id="20" max="3" man="1"/>
    <brk id="36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6"/>
  <sheetViews>
    <sheetView view="pageBreakPreview" topLeftCell="A115" zoomScaleNormal="100" zoomScaleSheetLayoutView="100" workbookViewId="0">
      <selection activeCell="A40" sqref="A40:C40"/>
    </sheetView>
  </sheetViews>
  <sheetFormatPr defaultColWidth="9.140625" defaultRowHeight="15" x14ac:dyDescent="0.35"/>
  <cols>
    <col min="1" max="1" width="9.140625" style="2"/>
    <col min="2" max="2" width="12.85546875" style="2" customWidth="1"/>
    <col min="3" max="3" width="24.5703125" style="2" customWidth="1"/>
    <col min="4" max="4" width="7.5703125" style="2" customWidth="1"/>
    <col min="5" max="5" width="6.140625" style="2" customWidth="1"/>
    <col min="6" max="6" width="12.28515625" style="2" customWidth="1"/>
    <col min="7" max="16384" width="9.140625" style="2"/>
  </cols>
  <sheetData>
    <row r="1" spans="1:8" ht="23.25" x14ac:dyDescent="0.5">
      <c r="A1" s="3" t="s">
        <v>108</v>
      </c>
    </row>
    <row r="2" spans="1:8" ht="23.25" x14ac:dyDescent="0.5">
      <c r="A2" s="3"/>
    </row>
    <row r="3" spans="1:8" ht="23.25" x14ac:dyDescent="0.5">
      <c r="A3" s="18"/>
      <c r="B3" s="19"/>
      <c r="C3" s="19"/>
      <c r="D3" s="19"/>
      <c r="E3" s="19"/>
      <c r="F3" s="19"/>
      <c r="G3" s="19"/>
      <c r="H3" s="20"/>
    </row>
    <row r="4" spans="1:8" ht="24" x14ac:dyDescent="0.55000000000000004">
      <c r="A4" s="371" t="s">
        <v>8</v>
      </c>
      <c r="B4" s="372"/>
      <c r="C4" s="372"/>
      <c r="D4" s="372"/>
      <c r="E4" s="372"/>
      <c r="F4" s="372"/>
      <c r="G4" s="372"/>
      <c r="H4" s="373"/>
    </row>
    <row r="5" spans="1:8" ht="24" x14ac:dyDescent="0.55000000000000004">
      <c r="A5" s="371" t="s">
        <v>9</v>
      </c>
      <c r="B5" s="372"/>
      <c r="C5" s="372"/>
      <c r="D5" s="372"/>
      <c r="E5" s="372"/>
      <c r="F5" s="372"/>
      <c r="G5" s="372"/>
      <c r="H5" s="373"/>
    </row>
    <row r="6" spans="1:8" ht="30.75" x14ac:dyDescent="0.7">
      <c r="A6" s="21"/>
      <c r="B6" s="12"/>
      <c r="C6" s="12"/>
      <c r="D6" s="12"/>
      <c r="E6" s="12"/>
      <c r="F6" s="12"/>
      <c r="G6" s="12"/>
      <c r="H6" s="13"/>
    </row>
    <row r="7" spans="1:8" ht="30.75" x14ac:dyDescent="0.7">
      <c r="A7" s="21"/>
      <c r="B7" s="12"/>
      <c r="C7" s="12"/>
      <c r="D7" s="12"/>
      <c r="E7" s="12"/>
      <c r="F7" s="12"/>
      <c r="G7" s="12"/>
      <c r="H7" s="13"/>
    </row>
    <row r="8" spans="1:8" ht="24" x14ac:dyDescent="0.55000000000000004">
      <c r="A8" s="369" t="s">
        <v>86</v>
      </c>
      <c r="B8" s="351"/>
      <c r="C8" s="351"/>
      <c r="D8" s="351"/>
      <c r="E8" s="351"/>
      <c r="F8" s="351"/>
      <c r="G8" s="351"/>
      <c r="H8" s="370"/>
    </row>
    <row r="9" spans="1:8" ht="24" x14ac:dyDescent="0.55000000000000004">
      <c r="A9" s="369" t="s">
        <v>87</v>
      </c>
      <c r="B9" s="351"/>
      <c r="C9" s="351"/>
      <c r="D9" s="351"/>
      <c r="E9" s="351"/>
      <c r="F9" s="351"/>
      <c r="G9" s="351"/>
      <c r="H9" s="370"/>
    </row>
    <row r="10" spans="1:8" ht="24" x14ac:dyDescent="0.55000000000000004">
      <c r="A10" s="22"/>
      <c r="B10" s="12"/>
      <c r="C10" s="12"/>
      <c r="D10" s="12"/>
      <c r="E10" s="12"/>
      <c r="F10" s="12"/>
      <c r="G10" s="12"/>
      <c r="H10" s="13"/>
    </row>
    <row r="11" spans="1:8" ht="24" x14ac:dyDescent="0.55000000000000004">
      <c r="A11" s="22"/>
      <c r="B11" s="12"/>
      <c r="C11" s="12"/>
      <c r="D11" s="12"/>
      <c r="E11" s="12"/>
      <c r="F11" s="12"/>
      <c r="G11" s="12"/>
      <c r="H11" s="13"/>
    </row>
    <row r="12" spans="1:8" ht="24" x14ac:dyDescent="0.55000000000000004">
      <c r="A12" s="22"/>
      <c r="B12" s="12"/>
      <c r="C12" s="12"/>
      <c r="D12" s="12"/>
      <c r="E12" s="12"/>
      <c r="F12" s="12"/>
      <c r="G12" s="12"/>
      <c r="H12" s="13"/>
    </row>
    <row r="13" spans="1:8" ht="24" x14ac:dyDescent="0.55000000000000004">
      <c r="A13" s="369" t="s">
        <v>86</v>
      </c>
      <c r="B13" s="351"/>
      <c r="C13" s="351"/>
      <c r="D13" s="351"/>
      <c r="E13" s="351"/>
      <c r="F13" s="351"/>
      <c r="G13" s="351"/>
      <c r="H13" s="370"/>
    </row>
    <row r="14" spans="1:8" ht="24" x14ac:dyDescent="0.55000000000000004">
      <c r="A14" s="369" t="s">
        <v>87</v>
      </c>
      <c r="B14" s="351"/>
      <c r="C14" s="351"/>
      <c r="D14" s="351"/>
      <c r="E14" s="351"/>
      <c r="F14" s="351"/>
      <c r="G14" s="351"/>
      <c r="H14" s="370"/>
    </row>
    <row r="15" spans="1:8" ht="24" x14ac:dyDescent="0.55000000000000004">
      <c r="A15" s="22"/>
      <c r="B15" s="12"/>
      <c r="C15" s="12"/>
      <c r="D15" s="12"/>
      <c r="E15" s="12"/>
      <c r="F15" s="12"/>
      <c r="G15" s="12"/>
      <c r="H15" s="13"/>
    </row>
    <row r="16" spans="1:8" ht="30.75" x14ac:dyDescent="0.7">
      <c r="A16" s="23"/>
      <c r="B16" s="12"/>
      <c r="C16" s="12"/>
      <c r="D16" s="12"/>
      <c r="E16" s="12"/>
      <c r="F16" s="12"/>
      <c r="G16" s="12"/>
      <c r="H16" s="13"/>
    </row>
    <row r="17" spans="1:8" ht="30.75" x14ac:dyDescent="0.7">
      <c r="A17" s="23"/>
      <c r="B17" s="12"/>
      <c r="C17" s="12"/>
      <c r="D17" s="12"/>
      <c r="E17" s="12"/>
      <c r="F17" s="12"/>
      <c r="G17" s="12"/>
      <c r="H17" s="13"/>
    </row>
    <row r="18" spans="1:8" ht="24" x14ac:dyDescent="0.55000000000000004">
      <c r="A18" s="369" t="s">
        <v>86</v>
      </c>
      <c r="B18" s="351"/>
      <c r="C18" s="351"/>
      <c r="D18" s="351"/>
      <c r="E18" s="351"/>
      <c r="F18" s="351"/>
      <c r="G18" s="351"/>
      <c r="H18" s="370"/>
    </row>
    <row r="19" spans="1:8" ht="24" x14ac:dyDescent="0.55000000000000004">
      <c r="A19" s="369" t="s">
        <v>87</v>
      </c>
      <c r="B19" s="351"/>
      <c r="C19" s="351"/>
      <c r="D19" s="351"/>
      <c r="E19" s="351"/>
      <c r="F19" s="351"/>
      <c r="G19" s="351"/>
      <c r="H19" s="370"/>
    </row>
    <row r="20" spans="1:8" ht="24" x14ac:dyDescent="0.55000000000000004">
      <c r="A20" s="24"/>
      <c r="B20" s="12"/>
      <c r="C20" s="12"/>
      <c r="D20" s="12"/>
      <c r="E20" s="12"/>
      <c r="F20" s="12"/>
      <c r="G20" s="12"/>
      <c r="H20" s="13"/>
    </row>
    <row r="21" spans="1:8" ht="24" x14ac:dyDescent="0.55000000000000004">
      <c r="A21" s="24"/>
      <c r="B21" s="12"/>
      <c r="C21" s="12"/>
      <c r="D21" s="12"/>
      <c r="E21" s="12"/>
      <c r="F21" s="12"/>
      <c r="G21" s="12"/>
      <c r="H21" s="13"/>
    </row>
    <row r="22" spans="1:8" ht="24" x14ac:dyDescent="0.55000000000000004">
      <c r="A22" s="24"/>
      <c r="B22" s="12"/>
      <c r="C22" s="12"/>
      <c r="D22" s="12"/>
      <c r="E22" s="12"/>
      <c r="F22" s="12"/>
      <c r="G22" s="12"/>
      <c r="H22" s="13"/>
    </row>
    <row r="23" spans="1:8" ht="24" x14ac:dyDescent="0.55000000000000004">
      <c r="A23" s="369" t="s">
        <v>88</v>
      </c>
      <c r="B23" s="351"/>
      <c r="C23" s="351"/>
      <c r="D23" s="351"/>
      <c r="E23" s="351"/>
      <c r="F23" s="351"/>
      <c r="G23" s="351"/>
      <c r="H23" s="370"/>
    </row>
    <row r="24" spans="1:8" ht="24" x14ac:dyDescent="0.55000000000000004">
      <c r="A24" s="369" t="s">
        <v>89</v>
      </c>
      <c r="B24" s="351"/>
      <c r="C24" s="351"/>
      <c r="D24" s="351"/>
      <c r="E24" s="351"/>
      <c r="F24" s="351"/>
      <c r="G24" s="351"/>
      <c r="H24" s="370"/>
    </row>
    <row r="25" spans="1:8" ht="24" x14ac:dyDescent="0.55000000000000004">
      <c r="A25" s="24"/>
      <c r="B25" s="12"/>
      <c r="C25" s="12"/>
      <c r="D25" s="12"/>
      <c r="E25" s="12"/>
      <c r="F25" s="12"/>
      <c r="G25" s="12"/>
      <c r="H25" s="13"/>
    </row>
    <row r="26" spans="1:8" ht="24" x14ac:dyDescent="0.55000000000000004">
      <c r="A26" s="25"/>
      <c r="B26" s="15"/>
      <c r="C26" s="15"/>
      <c r="D26" s="15"/>
      <c r="E26" s="15"/>
      <c r="F26" s="15"/>
      <c r="G26" s="15"/>
      <c r="H26" s="16"/>
    </row>
    <row r="27" spans="1:8" ht="24" x14ac:dyDescent="0.55000000000000004">
      <c r="A27" s="17"/>
      <c r="B27" s="12"/>
      <c r="C27" s="12"/>
      <c r="D27" s="12"/>
      <c r="E27" s="12"/>
      <c r="F27" s="12"/>
      <c r="G27" s="12"/>
      <c r="H27" s="12"/>
    </row>
    <row r="28" spans="1:8" ht="24" x14ac:dyDescent="0.55000000000000004">
      <c r="A28" s="17"/>
      <c r="B28" s="12"/>
      <c r="C28" s="12"/>
      <c r="D28" s="12"/>
      <c r="E28" s="12"/>
      <c r="F28" s="12"/>
      <c r="G28" s="12"/>
      <c r="H28" s="12"/>
    </row>
    <row r="29" spans="1:8" ht="24" x14ac:dyDescent="0.55000000000000004">
      <c r="A29" s="17"/>
      <c r="B29" s="12"/>
      <c r="C29" s="12"/>
      <c r="D29" s="12"/>
      <c r="E29" s="12"/>
      <c r="F29" s="12"/>
      <c r="G29" s="12"/>
      <c r="H29" s="12"/>
    </row>
    <row r="30" spans="1:8" ht="24" x14ac:dyDescent="0.55000000000000004">
      <c r="A30" s="17"/>
      <c r="B30" s="12"/>
      <c r="C30" s="12"/>
      <c r="D30" s="12"/>
      <c r="E30" s="12"/>
      <c r="F30" s="12"/>
      <c r="G30" s="12"/>
      <c r="H30" s="12"/>
    </row>
    <row r="31" spans="1:8" ht="24" x14ac:dyDescent="0.55000000000000004">
      <c r="A31" s="17"/>
      <c r="B31" s="12"/>
      <c r="C31" s="12"/>
      <c r="D31" s="12"/>
      <c r="E31" s="12"/>
      <c r="F31" s="12"/>
      <c r="G31" s="12"/>
      <c r="H31" s="12"/>
    </row>
    <row r="32" spans="1:8" ht="23.25" x14ac:dyDescent="0.5">
      <c r="A32" s="3" t="s">
        <v>109</v>
      </c>
    </row>
    <row r="33" spans="1:8" ht="29.25" customHeight="1" x14ac:dyDescent="0.55000000000000004">
      <c r="A33" s="8" t="s">
        <v>244</v>
      </c>
    </row>
    <row r="34" spans="1:8" ht="28.5" customHeight="1" x14ac:dyDescent="0.55000000000000004">
      <c r="A34" s="8" t="s">
        <v>10</v>
      </c>
      <c r="B34" s="8" t="s">
        <v>124</v>
      </c>
    </row>
    <row r="35" spans="1:8" ht="24" x14ac:dyDescent="0.55000000000000004">
      <c r="B35" s="8" t="s">
        <v>11</v>
      </c>
      <c r="C35" s="8" t="s">
        <v>90</v>
      </c>
    </row>
    <row r="36" spans="1:8" ht="27" customHeight="1" x14ac:dyDescent="0.55000000000000004">
      <c r="A36" s="8" t="s">
        <v>125</v>
      </c>
      <c r="B36" s="26"/>
    </row>
    <row r="37" spans="1:8" ht="12.75" customHeight="1" x14ac:dyDescent="0.35">
      <c r="A37" s="359" t="s">
        <v>12</v>
      </c>
      <c r="B37" s="360"/>
      <c r="C37" s="361"/>
      <c r="D37" s="340" t="s">
        <v>13</v>
      </c>
      <c r="E37" s="341"/>
      <c r="F37" s="342"/>
      <c r="G37" s="377" t="s">
        <v>14</v>
      </c>
      <c r="H37" s="378"/>
    </row>
    <row r="38" spans="1:8" ht="13.5" customHeight="1" x14ac:dyDescent="0.35">
      <c r="A38" s="362"/>
      <c r="B38" s="363"/>
      <c r="C38" s="364"/>
      <c r="D38" s="338"/>
      <c r="E38" s="368"/>
      <c r="F38" s="339"/>
      <c r="G38" s="379"/>
      <c r="H38" s="380"/>
    </row>
    <row r="39" spans="1:8" ht="24" customHeight="1" x14ac:dyDescent="0.5">
      <c r="A39" s="365"/>
      <c r="B39" s="366"/>
      <c r="C39" s="367"/>
      <c r="D39" s="383" t="s">
        <v>26</v>
      </c>
      <c r="E39" s="383"/>
      <c r="F39" s="27" t="s">
        <v>15</v>
      </c>
      <c r="G39" s="381"/>
      <c r="H39" s="382"/>
    </row>
    <row r="40" spans="1:8" ht="24" customHeight="1" x14ac:dyDescent="0.55000000000000004">
      <c r="A40" s="384" t="s">
        <v>16</v>
      </c>
      <c r="B40" s="385"/>
      <c r="C40" s="386"/>
      <c r="D40" s="349"/>
      <c r="E40" s="350"/>
      <c r="F40" s="28"/>
      <c r="G40" s="29"/>
      <c r="H40" s="30"/>
    </row>
    <row r="41" spans="1:8" ht="24" customHeight="1" x14ac:dyDescent="0.55000000000000004">
      <c r="A41" s="348" t="s">
        <v>17</v>
      </c>
      <c r="B41" s="348"/>
      <c r="C41" s="348"/>
      <c r="D41" s="349"/>
      <c r="E41" s="350"/>
      <c r="F41" s="202"/>
      <c r="G41" s="29"/>
      <c r="H41" s="30"/>
    </row>
    <row r="42" spans="1:8" ht="24" customHeight="1" x14ac:dyDescent="0.55000000000000004">
      <c r="A42" s="348" t="s">
        <v>18</v>
      </c>
      <c r="B42" s="348"/>
      <c r="C42" s="348"/>
      <c r="D42" s="349"/>
      <c r="E42" s="350"/>
      <c r="F42" s="28"/>
      <c r="G42" s="29"/>
      <c r="H42" s="30"/>
    </row>
    <row r="43" spans="1:8" ht="24" customHeight="1" x14ac:dyDescent="0.55000000000000004">
      <c r="A43" s="348" t="s">
        <v>19</v>
      </c>
      <c r="B43" s="348"/>
      <c r="C43" s="348"/>
      <c r="D43" s="349"/>
      <c r="E43" s="350"/>
      <c r="F43" s="28"/>
      <c r="G43" s="29"/>
      <c r="H43" s="30"/>
    </row>
    <row r="44" spans="1:8" ht="24" customHeight="1" x14ac:dyDescent="0.55000000000000004">
      <c r="A44" s="348" t="s">
        <v>20</v>
      </c>
      <c r="B44" s="348"/>
      <c r="C44" s="348"/>
      <c r="D44" s="349"/>
      <c r="E44" s="350"/>
      <c r="F44" s="28"/>
      <c r="G44" s="29"/>
      <c r="H44" s="30"/>
    </row>
    <row r="45" spans="1:8" ht="24" customHeight="1" x14ac:dyDescent="0.55000000000000004">
      <c r="A45" s="348" t="s">
        <v>21</v>
      </c>
      <c r="B45" s="348"/>
      <c r="C45" s="348"/>
      <c r="D45" s="349"/>
      <c r="E45" s="350"/>
      <c r="F45" s="28"/>
      <c r="G45" s="29"/>
      <c r="H45" s="30"/>
    </row>
    <row r="46" spans="1:8" ht="24" customHeight="1" x14ac:dyDescent="0.55000000000000004">
      <c r="A46" s="348" t="s">
        <v>22</v>
      </c>
      <c r="B46" s="348"/>
      <c r="C46" s="348"/>
      <c r="D46" s="349"/>
      <c r="E46" s="350"/>
      <c r="F46" s="28"/>
      <c r="G46" s="29"/>
      <c r="H46" s="30"/>
    </row>
    <row r="47" spans="1:8" ht="24" customHeight="1" x14ac:dyDescent="0.55000000000000004">
      <c r="A47" s="42"/>
      <c r="B47" s="42"/>
      <c r="C47" s="42"/>
      <c r="D47" s="11"/>
      <c r="E47" s="11"/>
      <c r="F47" s="10"/>
      <c r="G47" s="10"/>
      <c r="H47" s="10"/>
    </row>
    <row r="48" spans="1:8" ht="24" customHeight="1" x14ac:dyDescent="0.55000000000000004">
      <c r="A48" s="42"/>
      <c r="B48" s="42"/>
      <c r="C48" s="42"/>
      <c r="D48" s="11"/>
      <c r="E48" s="11"/>
      <c r="F48" s="10"/>
      <c r="G48" s="10"/>
      <c r="H48" s="10"/>
    </row>
    <row r="49" spans="1:8" ht="24" customHeight="1" x14ac:dyDescent="0.55000000000000004">
      <c r="A49" s="42"/>
      <c r="B49" s="42"/>
      <c r="C49" s="42"/>
      <c r="D49" s="11"/>
      <c r="E49" s="11"/>
      <c r="F49" s="10"/>
      <c r="G49" s="10"/>
      <c r="H49" s="10"/>
    </row>
    <row r="50" spans="1:8" ht="24" customHeight="1" x14ac:dyDescent="0.55000000000000004">
      <c r="A50" s="42"/>
      <c r="B50" s="42"/>
      <c r="C50" s="351" t="s">
        <v>91</v>
      </c>
      <c r="D50" s="351"/>
      <c r="E50" s="351"/>
      <c r="F50" s="351"/>
      <c r="G50" s="351"/>
      <c r="H50" s="351"/>
    </row>
    <row r="51" spans="1:8" s="44" customFormat="1" ht="30" customHeight="1" x14ac:dyDescent="0.55000000000000004">
      <c r="A51" s="43"/>
      <c r="B51" s="43"/>
      <c r="C51" s="352" t="s">
        <v>245</v>
      </c>
      <c r="D51" s="352"/>
      <c r="E51" s="352"/>
      <c r="F51" s="352"/>
      <c r="G51" s="352"/>
      <c r="H51" s="352"/>
    </row>
    <row r="52" spans="1:8" ht="24" customHeight="1" x14ac:dyDescent="0.35">
      <c r="A52" s="42"/>
      <c r="B52" s="42"/>
      <c r="C52" s="42"/>
      <c r="D52" s="42"/>
      <c r="E52" s="42"/>
      <c r="F52" s="42"/>
      <c r="G52" s="42"/>
      <c r="H52" s="42"/>
    </row>
    <row r="53" spans="1:8" ht="24" customHeight="1" x14ac:dyDescent="0.35">
      <c r="A53" s="42"/>
      <c r="B53" s="42"/>
      <c r="C53" s="42"/>
      <c r="D53" s="42"/>
      <c r="E53" s="42"/>
      <c r="F53" s="42"/>
      <c r="G53" s="42"/>
      <c r="H53" s="42"/>
    </row>
    <row r="54" spans="1:8" ht="24" customHeight="1" x14ac:dyDescent="0.35">
      <c r="A54" s="42"/>
      <c r="B54" s="42"/>
      <c r="C54" s="42"/>
      <c r="D54" s="42"/>
      <c r="E54" s="42"/>
      <c r="F54" s="42"/>
      <c r="G54" s="42"/>
      <c r="H54" s="42"/>
    </row>
    <row r="55" spans="1:8" ht="24" customHeight="1" x14ac:dyDescent="0.35">
      <c r="A55" s="42"/>
      <c r="B55" s="42"/>
      <c r="C55" s="42"/>
      <c r="D55" s="42"/>
      <c r="E55" s="42"/>
      <c r="F55" s="42"/>
      <c r="G55" s="42"/>
      <c r="H55" s="42"/>
    </row>
    <row r="56" spans="1:8" ht="24" customHeight="1" x14ac:dyDescent="0.35">
      <c r="A56" s="42"/>
      <c r="B56" s="42"/>
      <c r="C56" s="42"/>
      <c r="D56" s="42"/>
      <c r="E56" s="42"/>
      <c r="F56" s="42"/>
      <c r="G56" s="42"/>
      <c r="H56" s="42"/>
    </row>
    <row r="57" spans="1:8" ht="24" customHeight="1" x14ac:dyDescent="0.35">
      <c r="A57" s="42"/>
      <c r="B57" s="42"/>
      <c r="C57" s="42"/>
      <c r="D57" s="42"/>
      <c r="E57" s="42"/>
      <c r="F57" s="42"/>
      <c r="G57" s="42"/>
      <c r="H57" s="42"/>
    </row>
    <row r="58" spans="1:8" ht="24" customHeight="1" x14ac:dyDescent="0.35">
      <c r="A58" s="42"/>
      <c r="B58" s="42"/>
      <c r="C58" s="42"/>
      <c r="D58" s="42"/>
      <c r="E58" s="42"/>
      <c r="F58" s="42"/>
      <c r="G58" s="42"/>
      <c r="H58" s="42"/>
    </row>
    <row r="59" spans="1:8" ht="24" customHeight="1" x14ac:dyDescent="0.35">
      <c r="A59" s="42"/>
      <c r="B59" s="42"/>
      <c r="C59" s="42"/>
      <c r="D59" s="42"/>
      <c r="E59" s="42"/>
      <c r="F59" s="42"/>
      <c r="G59" s="42"/>
      <c r="H59" s="42"/>
    </row>
    <row r="63" spans="1:8" ht="23.25" x14ac:dyDescent="0.5">
      <c r="A63" s="9" t="s">
        <v>110</v>
      </c>
    </row>
    <row r="64" spans="1:8" ht="5.25" customHeight="1" x14ac:dyDescent="0.35"/>
    <row r="65" spans="1:8" ht="12.75" customHeight="1" x14ac:dyDescent="0.35">
      <c r="A65" s="353" t="s">
        <v>23</v>
      </c>
      <c r="B65" s="354"/>
      <c r="C65" s="354"/>
      <c r="D65" s="355"/>
      <c r="E65" s="340" t="s">
        <v>27</v>
      </c>
      <c r="F65" s="342"/>
      <c r="G65" s="340" t="s">
        <v>6</v>
      </c>
      <c r="H65" s="342"/>
    </row>
    <row r="66" spans="1:8" ht="12.75" customHeight="1" x14ac:dyDescent="0.35">
      <c r="A66" s="356"/>
      <c r="B66" s="357"/>
      <c r="C66" s="357"/>
      <c r="D66" s="358"/>
      <c r="E66" s="338"/>
      <c r="F66" s="339"/>
      <c r="G66" s="338"/>
      <c r="H66" s="339"/>
    </row>
    <row r="67" spans="1:8" s="48" customFormat="1" ht="44.25" customHeight="1" x14ac:dyDescent="0.2">
      <c r="A67" s="331" t="s">
        <v>63</v>
      </c>
      <c r="B67" s="332"/>
      <c r="C67" s="332"/>
      <c r="D67" s="47"/>
      <c r="E67" s="329"/>
      <c r="F67" s="330"/>
      <c r="G67" s="327">
        <f>'ส่วนที่1 ผลสัมฤทธิ์ของงาน '!J75</f>
        <v>0</v>
      </c>
      <c r="H67" s="328"/>
    </row>
    <row r="68" spans="1:8" s="48" customFormat="1" ht="44.25" customHeight="1" x14ac:dyDescent="0.2">
      <c r="A68" s="331" t="s">
        <v>142</v>
      </c>
      <c r="B68" s="332"/>
      <c r="C68" s="332"/>
      <c r="D68" s="333"/>
      <c r="E68" s="329"/>
      <c r="F68" s="330"/>
      <c r="G68" s="327">
        <f>'ส่วนที่ 2 ผลประเมินตามคำรับรอง'!C12</f>
        <v>0</v>
      </c>
      <c r="H68" s="328"/>
    </row>
    <row r="69" spans="1:8" s="48" customFormat="1" ht="45.75" customHeight="1" x14ac:dyDescent="0.2">
      <c r="A69" s="331" t="s">
        <v>143</v>
      </c>
      <c r="B69" s="332"/>
      <c r="C69" s="332"/>
      <c r="D69" s="333"/>
      <c r="E69" s="329"/>
      <c r="F69" s="330"/>
      <c r="G69" s="327" t="e">
        <f>'ส่วนที่ 3 พฤติกรรมผู้บริหาร'!C59</f>
        <v>#DIV/0!</v>
      </c>
      <c r="H69" s="328"/>
    </row>
    <row r="70" spans="1:8" ht="24" x14ac:dyDescent="0.55000000000000004">
      <c r="A70" s="343" t="s">
        <v>24</v>
      </c>
      <c r="B70" s="344"/>
      <c r="C70" s="344"/>
      <c r="D70" s="345"/>
      <c r="E70" s="346">
        <v>100</v>
      </c>
      <c r="F70" s="347"/>
      <c r="G70" s="327" t="e">
        <f>SUM(G67:G69)</f>
        <v>#DIV/0!</v>
      </c>
      <c r="H70" s="328"/>
    </row>
    <row r="71" spans="1:8" ht="9" customHeight="1" x14ac:dyDescent="0.35"/>
    <row r="72" spans="1:8" ht="23.25" x14ac:dyDescent="0.5">
      <c r="A72" s="334" t="s">
        <v>25</v>
      </c>
      <c r="B72" s="334"/>
      <c r="C72" s="334"/>
    </row>
    <row r="73" spans="1:8" ht="24" x14ac:dyDescent="0.55000000000000004">
      <c r="A73" s="4" t="s">
        <v>246</v>
      </c>
      <c r="B73" s="4"/>
      <c r="C73" s="8" t="s">
        <v>64</v>
      </c>
    </row>
    <row r="74" spans="1:8" ht="24" x14ac:dyDescent="0.55000000000000004">
      <c r="A74" s="4" t="s">
        <v>77</v>
      </c>
      <c r="C74" s="8" t="s">
        <v>65</v>
      </c>
      <c r="D74" s="31"/>
    </row>
    <row r="75" spans="1:8" ht="24" x14ac:dyDescent="0.55000000000000004">
      <c r="A75" s="4" t="s">
        <v>79</v>
      </c>
      <c r="C75" s="8" t="s">
        <v>66</v>
      </c>
    </row>
    <row r="76" spans="1:8" ht="24" x14ac:dyDescent="0.55000000000000004">
      <c r="A76" s="4" t="s">
        <v>80</v>
      </c>
      <c r="C76" s="8" t="s">
        <v>67</v>
      </c>
    </row>
    <row r="77" spans="1:8" ht="24" x14ac:dyDescent="0.55000000000000004">
      <c r="A77" s="4" t="s">
        <v>81</v>
      </c>
      <c r="C77" s="8" t="s">
        <v>68</v>
      </c>
    </row>
    <row r="78" spans="1:8" ht="32.25" customHeight="1" x14ac:dyDescent="0.55000000000000004">
      <c r="A78" s="321" t="s">
        <v>76</v>
      </c>
      <c r="B78" s="321"/>
      <c r="C78" s="321"/>
      <c r="D78" s="321"/>
      <c r="E78" s="321"/>
    </row>
    <row r="79" spans="1:8" ht="24.75" x14ac:dyDescent="0.55000000000000004">
      <c r="B79" s="274" t="s">
        <v>247</v>
      </c>
      <c r="C79" s="19"/>
      <c r="D79" s="19"/>
      <c r="E79" s="19"/>
      <c r="F79" s="19"/>
      <c r="G79" s="20"/>
    </row>
    <row r="80" spans="1:8" ht="24" x14ac:dyDescent="0.55000000000000004">
      <c r="B80" s="335" t="s">
        <v>78</v>
      </c>
      <c r="C80" s="336"/>
      <c r="D80" s="336"/>
      <c r="E80" s="336"/>
      <c r="F80" s="336"/>
      <c r="G80" s="337"/>
    </row>
    <row r="82" spans="1:8" ht="24" x14ac:dyDescent="0.55000000000000004">
      <c r="A82" s="3" t="s">
        <v>111</v>
      </c>
    </row>
    <row r="84" spans="1:8" ht="24" x14ac:dyDescent="0.55000000000000004">
      <c r="A84" s="32" t="s">
        <v>28</v>
      </c>
      <c r="B84" s="19"/>
      <c r="C84" s="19"/>
      <c r="D84" s="19"/>
      <c r="E84" s="19"/>
      <c r="F84" s="19"/>
      <c r="G84" s="19"/>
      <c r="H84" s="20"/>
    </row>
    <row r="85" spans="1:8" ht="24" x14ac:dyDescent="0.55000000000000004">
      <c r="A85" s="22" t="s">
        <v>69</v>
      </c>
      <c r="B85" s="12"/>
      <c r="C85" s="12"/>
      <c r="D85" s="12"/>
      <c r="E85" s="12"/>
      <c r="F85" s="12"/>
      <c r="G85" s="12"/>
      <c r="H85" s="13"/>
    </row>
    <row r="86" spans="1:8" ht="24" customHeight="1" x14ac:dyDescent="0.55000000000000004">
      <c r="A86" s="22"/>
      <c r="B86" s="10" t="s">
        <v>248</v>
      </c>
      <c r="C86" s="10"/>
      <c r="D86" s="10"/>
      <c r="E86" s="10"/>
      <c r="F86" s="10"/>
      <c r="G86" s="10"/>
      <c r="H86" s="41"/>
    </row>
    <row r="87" spans="1:8" ht="24" customHeight="1" x14ac:dyDescent="0.55000000000000004">
      <c r="A87" s="22"/>
      <c r="B87" s="10" t="s">
        <v>248</v>
      </c>
      <c r="C87" s="10"/>
      <c r="D87" s="10"/>
      <c r="E87" s="10"/>
      <c r="F87" s="10"/>
      <c r="G87" s="10"/>
      <c r="H87" s="41"/>
    </row>
    <row r="88" spans="1:8" ht="24" customHeight="1" x14ac:dyDescent="0.55000000000000004">
      <c r="A88" s="22" t="s">
        <v>232</v>
      </c>
      <c r="B88" s="10"/>
      <c r="C88" s="10"/>
      <c r="D88" s="10"/>
      <c r="E88" s="10"/>
      <c r="F88" s="10"/>
      <c r="G88" s="10"/>
      <c r="H88" s="41"/>
    </row>
    <row r="89" spans="1:8" hidden="1" x14ac:dyDescent="0.35">
      <c r="A89" s="33"/>
      <c r="B89" s="12"/>
      <c r="C89" s="12"/>
      <c r="D89" s="12"/>
      <c r="E89" s="12"/>
      <c r="F89" s="12"/>
      <c r="G89" s="12"/>
      <c r="H89" s="13"/>
    </row>
    <row r="90" spans="1:8" ht="24" x14ac:dyDescent="0.55000000000000004">
      <c r="A90" s="22" t="s">
        <v>70</v>
      </c>
      <c r="B90" s="12"/>
      <c r="C90" s="12"/>
      <c r="D90" s="12"/>
      <c r="E90" s="12"/>
      <c r="F90" s="12"/>
      <c r="G90" s="12"/>
      <c r="H90" s="13"/>
    </row>
    <row r="91" spans="1:8" ht="24" customHeight="1" x14ac:dyDescent="0.55000000000000004">
      <c r="A91" s="22"/>
      <c r="B91" s="10" t="s">
        <v>248</v>
      </c>
      <c r="C91" s="10"/>
      <c r="D91" s="10"/>
      <c r="E91" s="10"/>
      <c r="F91" s="10"/>
      <c r="G91" s="10"/>
      <c r="H91" s="41"/>
    </row>
    <row r="92" spans="1:8" ht="24" customHeight="1" x14ac:dyDescent="0.55000000000000004">
      <c r="A92" s="50"/>
      <c r="B92" s="10" t="s">
        <v>248</v>
      </c>
      <c r="C92" s="51"/>
      <c r="D92" s="51"/>
      <c r="E92" s="51"/>
      <c r="F92" s="51"/>
      <c r="G92" s="51"/>
      <c r="H92" s="52"/>
    </row>
    <row r="93" spans="1:8" ht="24" x14ac:dyDescent="0.55000000000000004">
      <c r="A93" s="334" t="s">
        <v>112</v>
      </c>
      <c r="B93" s="334"/>
      <c r="C93" s="334"/>
      <c r="D93" s="334"/>
      <c r="E93" s="334"/>
      <c r="F93" s="334"/>
    </row>
    <row r="95" spans="1:8" s="8" customFormat="1" ht="24" x14ac:dyDescent="0.55000000000000004">
      <c r="A95" s="34" t="s">
        <v>29</v>
      </c>
      <c r="B95" s="35"/>
      <c r="C95" s="340" t="s">
        <v>31</v>
      </c>
      <c r="D95" s="341"/>
      <c r="E95" s="341"/>
      <c r="F95" s="342"/>
      <c r="G95" s="18" t="s">
        <v>32</v>
      </c>
      <c r="H95" s="36"/>
    </row>
    <row r="96" spans="1:8" s="8" customFormat="1" ht="24" x14ac:dyDescent="0.55000000000000004">
      <c r="A96" s="338" t="s">
        <v>30</v>
      </c>
      <c r="B96" s="339"/>
      <c r="C96" s="37"/>
      <c r="D96" s="38"/>
      <c r="E96" s="38"/>
      <c r="F96" s="39"/>
      <c r="G96" s="338" t="s">
        <v>33</v>
      </c>
      <c r="H96" s="339"/>
    </row>
    <row r="97" spans="1:8" s="8" customFormat="1" ht="24" x14ac:dyDescent="0.55000000000000004">
      <c r="A97" s="318"/>
      <c r="B97" s="319"/>
      <c r="C97" s="318"/>
      <c r="D97" s="320"/>
      <c r="E97" s="320"/>
      <c r="F97" s="319"/>
      <c r="G97" s="318"/>
      <c r="H97" s="319"/>
    </row>
    <row r="98" spans="1:8" s="8" customFormat="1" ht="24" x14ac:dyDescent="0.55000000000000004">
      <c r="A98" s="318"/>
      <c r="B98" s="319"/>
      <c r="C98" s="318"/>
      <c r="D98" s="320"/>
      <c r="E98" s="320"/>
      <c r="F98" s="319"/>
      <c r="G98" s="318"/>
      <c r="H98" s="319"/>
    </row>
    <row r="99" spans="1:8" ht="21" customHeight="1" x14ac:dyDescent="0.35">
      <c r="A99" s="318"/>
      <c r="B99" s="319"/>
      <c r="C99" s="318"/>
      <c r="D99" s="320"/>
      <c r="E99" s="320"/>
      <c r="F99" s="319"/>
      <c r="G99" s="318"/>
      <c r="H99" s="319"/>
    </row>
    <row r="100" spans="1:8" ht="21" customHeight="1" x14ac:dyDescent="0.35">
      <c r="A100" s="318"/>
      <c r="B100" s="319"/>
      <c r="C100" s="318"/>
      <c r="D100" s="320"/>
      <c r="E100" s="320"/>
      <c r="F100" s="319"/>
      <c r="G100" s="318"/>
      <c r="H100" s="319"/>
    </row>
    <row r="102" spans="1:8" ht="24" x14ac:dyDescent="0.55000000000000004">
      <c r="A102" s="321" t="s">
        <v>113</v>
      </c>
      <c r="B102" s="321"/>
      <c r="C102" s="321"/>
      <c r="D102" s="321"/>
      <c r="E102" s="321"/>
      <c r="F102" s="321"/>
    </row>
    <row r="104" spans="1:8" ht="23.25" x14ac:dyDescent="0.5">
      <c r="A104" s="18" t="s">
        <v>34</v>
      </c>
      <c r="B104" s="19"/>
      <c r="C104" s="19"/>
      <c r="D104" s="19"/>
      <c r="E104" s="19"/>
      <c r="F104" s="40"/>
      <c r="G104" s="19"/>
      <c r="H104" s="20"/>
    </row>
    <row r="105" spans="1:8" ht="24" x14ac:dyDescent="0.55000000000000004">
      <c r="A105" s="22" t="s">
        <v>82</v>
      </c>
      <c r="B105" s="12"/>
      <c r="C105" s="12"/>
      <c r="D105" s="12"/>
      <c r="E105" s="12"/>
      <c r="F105" s="22" t="s">
        <v>39</v>
      </c>
      <c r="G105" s="12"/>
      <c r="H105" s="13"/>
    </row>
    <row r="106" spans="1:8" ht="24" x14ac:dyDescent="0.55000000000000004">
      <c r="A106" s="22" t="s">
        <v>83</v>
      </c>
      <c r="B106" s="12"/>
      <c r="C106" s="12"/>
      <c r="D106" s="12"/>
      <c r="E106" s="12"/>
      <c r="F106" s="22" t="s">
        <v>40</v>
      </c>
      <c r="G106" s="12"/>
      <c r="H106" s="13"/>
    </row>
    <row r="107" spans="1:8" x14ac:dyDescent="0.35">
      <c r="A107" s="14"/>
      <c r="B107" s="15"/>
      <c r="C107" s="15"/>
      <c r="D107" s="15"/>
      <c r="E107" s="15"/>
      <c r="F107" s="14"/>
      <c r="G107" s="15"/>
      <c r="H107" s="16"/>
    </row>
    <row r="108" spans="1:8" s="190" customFormat="1" ht="24" x14ac:dyDescent="0.55000000000000004">
      <c r="A108" s="186" t="s">
        <v>35</v>
      </c>
      <c r="B108" s="187"/>
      <c r="C108" s="187"/>
      <c r="D108" s="187"/>
      <c r="E108" s="187"/>
      <c r="F108" s="188"/>
      <c r="G108" s="187"/>
      <c r="H108" s="189"/>
    </row>
    <row r="109" spans="1:8" s="190" customFormat="1" ht="24" x14ac:dyDescent="0.55000000000000004">
      <c r="A109" s="191" t="s">
        <v>225</v>
      </c>
      <c r="F109" s="191" t="s">
        <v>39</v>
      </c>
      <c r="H109" s="192"/>
    </row>
    <row r="110" spans="1:8" s="190" customFormat="1" ht="24" x14ac:dyDescent="0.55000000000000004">
      <c r="A110" s="325" t="s">
        <v>226</v>
      </c>
      <c r="B110" s="317"/>
      <c r="C110" s="317"/>
      <c r="D110" s="317"/>
      <c r="E110" s="326"/>
      <c r="F110" s="322" t="s">
        <v>249</v>
      </c>
      <c r="G110" s="323"/>
      <c r="H110" s="324"/>
    </row>
    <row r="111" spans="1:8" s="190" customFormat="1" ht="24" x14ac:dyDescent="0.55000000000000004">
      <c r="A111" s="191" t="s">
        <v>84</v>
      </c>
      <c r="F111" s="191" t="s">
        <v>38</v>
      </c>
      <c r="H111" s="192"/>
    </row>
    <row r="112" spans="1:8" s="190" customFormat="1" ht="24" x14ac:dyDescent="0.55000000000000004">
      <c r="A112" s="191" t="s">
        <v>85</v>
      </c>
      <c r="F112" s="322" t="s">
        <v>41</v>
      </c>
      <c r="G112" s="323"/>
      <c r="H112" s="324"/>
    </row>
    <row r="113" spans="1:8" s="190" customFormat="1" ht="24" x14ac:dyDescent="0.55000000000000004">
      <c r="A113" s="191"/>
      <c r="F113" s="193"/>
      <c r="G113" s="194"/>
      <c r="H113" s="195"/>
    </row>
    <row r="114" spans="1:8" s="190" customFormat="1" ht="24" x14ac:dyDescent="0.55000000000000004">
      <c r="A114" s="191"/>
      <c r="F114" s="191" t="s">
        <v>39</v>
      </c>
      <c r="H114" s="192"/>
    </row>
    <row r="115" spans="1:8" s="190" customFormat="1" ht="24" x14ac:dyDescent="0.55000000000000004">
      <c r="A115" s="191"/>
      <c r="B115" s="190" t="s">
        <v>36</v>
      </c>
      <c r="F115" s="322" t="s">
        <v>249</v>
      </c>
      <c r="G115" s="323"/>
      <c r="H115" s="324"/>
    </row>
    <row r="116" spans="1:8" s="190" customFormat="1" ht="24" x14ac:dyDescent="0.55000000000000004">
      <c r="A116" s="191"/>
      <c r="B116" s="317" t="s">
        <v>37</v>
      </c>
      <c r="C116" s="317"/>
      <c r="F116" s="322" t="s">
        <v>38</v>
      </c>
      <c r="G116" s="323"/>
      <c r="H116" s="324"/>
    </row>
    <row r="117" spans="1:8" s="190" customFormat="1" ht="24" x14ac:dyDescent="0.55000000000000004">
      <c r="A117" s="191"/>
      <c r="B117" s="190" t="s">
        <v>38</v>
      </c>
      <c r="F117" s="322" t="s">
        <v>42</v>
      </c>
      <c r="G117" s="323"/>
      <c r="H117" s="324"/>
    </row>
    <row r="118" spans="1:8" s="190" customFormat="1" ht="24" x14ac:dyDescent="0.55000000000000004">
      <c r="A118" s="191"/>
      <c r="F118" s="191"/>
      <c r="H118" s="192"/>
    </row>
    <row r="119" spans="1:8" s="190" customFormat="1" ht="24" x14ac:dyDescent="0.55000000000000004">
      <c r="A119" s="191"/>
      <c r="F119" s="191" t="s">
        <v>39</v>
      </c>
      <c r="H119" s="192"/>
    </row>
    <row r="120" spans="1:8" s="190" customFormat="1" ht="24" x14ac:dyDescent="0.55000000000000004">
      <c r="A120" s="191"/>
      <c r="F120" s="322" t="s">
        <v>249</v>
      </c>
      <c r="G120" s="323"/>
      <c r="H120" s="324"/>
    </row>
    <row r="121" spans="1:8" s="190" customFormat="1" ht="24" x14ac:dyDescent="0.55000000000000004">
      <c r="A121" s="191"/>
      <c r="F121" s="191" t="s">
        <v>38</v>
      </c>
      <c r="G121" s="194"/>
      <c r="H121" s="195"/>
    </row>
    <row r="122" spans="1:8" s="190" customFormat="1" ht="24" x14ac:dyDescent="0.55000000000000004">
      <c r="A122" s="191"/>
      <c r="E122" s="192"/>
      <c r="F122" s="322" t="s">
        <v>42</v>
      </c>
      <c r="G122" s="323"/>
      <c r="H122" s="324"/>
    </row>
    <row r="123" spans="1:8" s="190" customFormat="1" ht="24" x14ac:dyDescent="0.55000000000000004">
      <c r="A123" s="196"/>
      <c r="B123" s="197"/>
      <c r="C123" s="197"/>
      <c r="D123" s="197"/>
      <c r="E123" s="198"/>
      <c r="F123" s="191" t="s">
        <v>39</v>
      </c>
      <c r="G123" s="197"/>
      <c r="H123" s="198"/>
    </row>
    <row r="124" spans="1:8" s="190" customFormat="1" ht="21.6" customHeight="1" x14ac:dyDescent="0.55000000000000004">
      <c r="A124" s="196"/>
      <c r="B124" s="197"/>
      <c r="C124" s="197"/>
      <c r="D124" s="197"/>
      <c r="E124" s="198"/>
      <c r="F124" s="322" t="s">
        <v>249</v>
      </c>
      <c r="G124" s="323"/>
      <c r="H124" s="324"/>
    </row>
    <row r="125" spans="1:8" s="190" customFormat="1" ht="24" x14ac:dyDescent="0.55000000000000004">
      <c r="A125" s="191"/>
      <c r="F125" s="191" t="s">
        <v>38</v>
      </c>
      <c r="G125" s="194"/>
      <c r="H125" s="195"/>
    </row>
    <row r="126" spans="1:8" s="190" customFormat="1" ht="22.5" customHeight="1" x14ac:dyDescent="0.55000000000000004">
      <c r="A126" s="199"/>
      <c r="B126" s="200"/>
      <c r="C126" s="200"/>
      <c r="D126" s="200"/>
      <c r="E126" s="201"/>
      <c r="F126" s="374" t="s">
        <v>227</v>
      </c>
      <c r="G126" s="375"/>
      <c r="H126" s="376"/>
    </row>
  </sheetData>
  <mergeCells count="76">
    <mergeCell ref="G97:H97"/>
    <mergeCell ref="A98:B98"/>
    <mergeCell ref="C98:F98"/>
    <mergeCell ref="G98:H98"/>
    <mergeCell ref="F124:H124"/>
    <mergeCell ref="F126:H126"/>
    <mergeCell ref="F117:H117"/>
    <mergeCell ref="F122:H122"/>
    <mergeCell ref="A8:H8"/>
    <mergeCell ref="A9:H9"/>
    <mergeCell ref="A13:H13"/>
    <mergeCell ref="A14:H14"/>
    <mergeCell ref="F120:H120"/>
    <mergeCell ref="G37:H39"/>
    <mergeCell ref="D39:E39"/>
    <mergeCell ref="D41:E41"/>
    <mergeCell ref="A42:C42"/>
    <mergeCell ref="D42:E42"/>
    <mergeCell ref="A40:C40"/>
    <mergeCell ref="D40:E40"/>
    <mergeCell ref="A4:H4"/>
    <mergeCell ref="A5:H5"/>
    <mergeCell ref="A18:H18"/>
    <mergeCell ref="A19:H19"/>
    <mergeCell ref="A23:H23"/>
    <mergeCell ref="A41:C41"/>
    <mergeCell ref="A37:C39"/>
    <mergeCell ref="D37:F38"/>
    <mergeCell ref="A24:H24"/>
    <mergeCell ref="A43:C43"/>
    <mergeCell ref="D43:E43"/>
    <mergeCell ref="A44:C44"/>
    <mergeCell ref="D44:E44"/>
    <mergeCell ref="G67:H67"/>
    <mergeCell ref="D46:E46"/>
    <mergeCell ref="C50:H50"/>
    <mergeCell ref="D45:E45"/>
    <mergeCell ref="A45:C45"/>
    <mergeCell ref="A46:C46"/>
    <mergeCell ref="C51:H51"/>
    <mergeCell ref="A65:D66"/>
    <mergeCell ref="E65:F66"/>
    <mergeCell ref="G65:H66"/>
    <mergeCell ref="A67:C67"/>
    <mergeCell ref="E67:F67"/>
    <mergeCell ref="A68:D68"/>
    <mergeCell ref="E68:F68"/>
    <mergeCell ref="G68:H68"/>
    <mergeCell ref="A70:D70"/>
    <mergeCell ref="E70:F70"/>
    <mergeCell ref="A99:B99"/>
    <mergeCell ref="C99:F99"/>
    <mergeCell ref="G70:H70"/>
    <mergeCell ref="E69:F69"/>
    <mergeCell ref="A69:D69"/>
    <mergeCell ref="G69:H69"/>
    <mergeCell ref="A72:C72"/>
    <mergeCell ref="A78:E78"/>
    <mergeCell ref="B80:G80"/>
    <mergeCell ref="A96:B96"/>
    <mergeCell ref="G96:H96"/>
    <mergeCell ref="A93:F93"/>
    <mergeCell ref="C95:F95"/>
    <mergeCell ref="G99:H99"/>
    <mergeCell ref="A97:B97"/>
    <mergeCell ref="C97:F97"/>
    <mergeCell ref="B116:C116"/>
    <mergeCell ref="A100:B100"/>
    <mergeCell ref="C100:F100"/>
    <mergeCell ref="G100:H100"/>
    <mergeCell ref="A102:F102"/>
    <mergeCell ref="F112:H112"/>
    <mergeCell ref="A110:E110"/>
    <mergeCell ref="F110:H110"/>
    <mergeCell ref="F115:H115"/>
    <mergeCell ref="F116:H116"/>
  </mergeCells>
  <phoneticPr fontId="0" type="noConversion"/>
  <pageMargins left="0.74803149606299213" right="0.39370078740157483" top="0.98425196850393704" bottom="0.78740157480314965" header="0.51181102362204722" footer="0.51181102362204722"/>
  <pageSetup paperSize="9" scale="95" orientation="portrait" r:id="rId1"/>
  <headerFooter alignWithMargins="0"/>
  <rowBreaks count="2" manualBreakCount="2">
    <brk id="62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ข้อมูลส่วนบุคคล</vt:lpstr>
      <vt:lpstr>ส่วนที่1 ผลสัมฤทธิ์ของงาน </vt:lpstr>
      <vt:lpstr>ส่วนที่ 2 ผลประเมินตามคำรับรอง</vt:lpstr>
      <vt:lpstr>ส่วนที่ 3 พฤติกรรมผู้บริหาร</vt:lpstr>
      <vt:lpstr>ส่วนที่ 4-8</vt:lpstr>
      <vt:lpstr>ข้อมูลส่วนบุคคล!Print_Area</vt:lpstr>
      <vt:lpstr>'ส่วนที่ 2 ผลประเมินตามคำรับรอง'!Print_Area</vt:lpstr>
      <vt:lpstr>'ส่วนที่ 3 พฤติกรรมผู้บริหาร'!Print_Area</vt:lpstr>
      <vt:lpstr>'ส่วนที่ 4-8'!Print_Area</vt:lpstr>
      <vt:lpstr>'ส่วนที่1 ผลสัมฤทธิ์ของงาน 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2022-12-02T04:22:44Z</cp:lastPrinted>
  <dcterms:created xsi:type="dcterms:W3CDTF">2013-12-02T05:11:17Z</dcterms:created>
  <dcterms:modified xsi:type="dcterms:W3CDTF">2023-06-07T09:18:30Z</dcterms:modified>
</cp:coreProperties>
</file>